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905" windowHeight="8985" tabRatio="734"/>
  </bookViews>
  <sheets>
    <sheet name="PROD-FIN" sheetId="22" r:id="rId1"/>
  </sheets>
  <calcPr calcId="152511"/>
</workbook>
</file>

<file path=xl/calcChain.xml><?xml version="1.0" encoding="utf-8"?>
<calcChain xmlns="http://schemas.openxmlformats.org/spreadsheetml/2006/main">
  <c r="D344" i="22" l="1"/>
  <c r="M14" i="22"/>
  <c r="M15" i="22"/>
  <c r="K4" i="22"/>
  <c r="M26" i="22"/>
  <c r="M25" i="22"/>
  <c r="M24" i="22"/>
  <c r="M23" i="22"/>
  <c r="M22" i="22"/>
  <c r="M21" i="22"/>
  <c r="M20" i="22"/>
  <c r="M19" i="22"/>
  <c r="M18" i="22"/>
  <c r="M10" i="22"/>
  <c r="M9" i="22"/>
  <c r="M11" i="22"/>
  <c r="I4" i="22"/>
  <c r="M27" i="22"/>
  <c r="M4" i="22"/>
</calcChain>
</file>

<file path=xl/sharedStrings.xml><?xml version="1.0" encoding="utf-8"?>
<sst xmlns="http://schemas.openxmlformats.org/spreadsheetml/2006/main" count="782" uniqueCount="436">
  <si>
    <t>KT210130</t>
  </si>
  <si>
    <t>TUBE 2 COL. X 685 X 13 EL</t>
  </si>
  <si>
    <t>KT210150</t>
  </si>
  <si>
    <t>TUBE 2 COL. X 685 X 15 EL</t>
  </si>
  <si>
    <t>KT210170</t>
  </si>
  <si>
    <t>TUBE 2 COL. X 685 X 17 EL</t>
  </si>
  <si>
    <t>KT219070</t>
  </si>
  <si>
    <t>TUBE 2 COL. X 1800 X 7 EL</t>
  </si>
  <si>
    <t>KT219110</t>
  </si>
  <si>
    <t>TUBE 2 COL. X 1800 X 11 EL</t>
  </si>
  <si>
    <t>KT303150</t>
  </si>
  <si>
    <t>TUBE 3 COL. X 400 X 15 EL</t>
  </si>
  <si>
    <t>KT303160</t>
  </si>
  <si>
    <t>TUBE 3 COL. X 400 X 16 EL</t>
  </si>
  <si>
    <t>KT308100</t>
  </si>
  <si>
    <t>TUBE 3 COL. X 600 X 10 EL</t>
  </si>
  <si>
    <t>KT308110</t>
  </si>
  <si>
    <t>TUBE 3 COL. X 600 X 11 EL</t>
  </si>
  <si>
    <t>KT308150</t>
  </si>
  <si>
    <t>TUBE 3 COL. X 600 X 15 EL</t>
  </si>
  <si>
    <t>KT308180</t>
  </si>
  <si>
    <t>TUBE 3 COL. X 600 X 18 EL</t>
  </si>
  <si>
    <t>KT308210</t>
  </si>
  <si>
    <t>TUBE 3 COL. X 600 X 21 EL</t>
  </si>
  <si>
    <t>KT308220</t>
  </si>
  <si>
    <t>TUBE 3 COL. X 600 X 22 EL</t>
  </si>
  <si>
    <t>KT309090</t>
  </si>
  <si>
    <t>TUBE 3 COL. X 670 X 09 EL</t>
  </si>
  <si>
    <t>KT309110</t>
  </si>
  <si>
    <t>TUBE 3 COL. X 670 X 11 EL</t>
  </si>
  <si>
    <t>KT309130</t>
  </si>
  <si>
    <t>TUBE 3 COL. X 670 X 13 EL</t>
  </si>
  <si>
    <t>KT309140</t>
  </si>
  <si>
    <t>TUBE 3 COL. X 670 X 14 EL</t>
  </si>
  <si>
    <t>KT309150</t>
  </si>
  <si>
    <t>TUBE 3 COL. X 670 X 15 EL</t>
  </si>
  <si>
    <t>KT309160</t>
  </si>
  <si>
    <t>TUBE 3 COL. X 670 X 16 EL</t>
  </si>
  <si>
    <t>KT309170</t>
  </si>
  <si>
    <t>TUBE 3 COL. X 670 X 17 EL</t>
  </si>
  <si>
    <t>KT309190</t>
  </si>
  <si>
    <t>TUBE 3 COL. X 670 X 19 EL</t>
  </si>
  <si>
    <t>KT310090</t>
  </si>
  <si>
    <t>TUBE 3 COL. X 685 X 09 EL</t>
  </si>
  <si>
    <t>KT310100</t>
  </si>
  <si>
    <t>TUBE 3 COL. X 685 X 10 EL</t>
  </si>
  <si>
    <t>KT310130</t>
  </si>
  <si>
    <t>TUBE 3 COL. X 685 X 13 EL</t>
  </si>
  <si>
    <t>KT310150</t>
  </si>
  <si>
    <t>TUBE 3 COL. X 685 X 15 EL</t>
  </si>
  <si>
    <t>KT311180</t>
  </si>
  <si>
    <t>TUBE 3 COL. X 750 X 18 EL</t>
  </si>
  <si>
    <t>KT313150</t>
  </si>
  <si>
    <t>TUBE 3 COL. X 870 X 15 EL</t>
  </si>
  <si>
    <t>KT313170</t>
  </si>
  <si>
    <t>TUBE 3 COL. X 870 X 17 EL</t>
  </si>
  <si>
    <t>KT314070</t>
  </si>
  <si>
    <t>TUBE 3 COL. X 885 X 07 EL</t>
  </si>
  <si>
    <t>KT314080</t>
  </si>
  <si>
    <t>TUBE 3 COL. X 885 X 08 EL</t>
  </si>
  <si>
    <t>KT314090</t>
  </si>
  <si>
    <t>TUBE 3 COL. X 885 X 09 EL</t>
  </si>
  <si>
    <t>KT314110</t>
  </si>
  <si>
    <t>TUBE 3 COL. X 885 X 11 EL</t>
  </si>
  <si>
    <t>KT314130</t>
  </si>
  <si>
    <t>TUBE 3 COL. X 885 X 13 EL</t>
  </si>
  <si>
    <t>KT315100</t>
  </si>
  <si>
    <t>TUBE 3 COL. X 900 X 10 EL</t>
  </si>
  <si>
    <t>KT315160</t>
  </si>
  <si>
    <t>KT316100</t>
  </si>
  <si>
    <t>TUBE 3 COL. X 1000 X 10 EL</t>
  </si>
  <si>
    <t>KT316140</t>
  </si>
  <si>
    <t>TUBE 3 COL. X 1000 X 14 EL</t>
  </si>
  <si>
    <t>KT318140</t>
  </si>
  <si>
    <t>TUBE 3 COL. X 1500 X 14 EL</t>
  </si>
  <si>
    <t>KT320030</t>
  </si>
  <si>
    <t>TUBE 3 COL. X 2000 X 3 EL</t>
  </si>
  <si>
    <t>KT403280</t>
  </si>
  <si>
    <t>TUBE 4 COL. X 400 X 28 EL</t>
  </si>
  <si>
    <t>KT406180</t>
  </si>
  <si>
    <t>TUBE 4 COL. X 550 X 18 EL</t>
  </si>
  <si>
    <t>KT407160</t>
  </si>
  <si>
    <t>TUBE 4 COL. X 570 X 16 EL</t>
  </si>
  <si>
    <t>KT408040</t>
  </si>
  <si>
    <t>TUBE 4 COL. X 600 X 04 EL</t>
  </si>
  <si>
    <t>KT408140</t>
  </si>
  <si>
    <t>TUBE 4 COL. X 600 X 14 EL</t>
  </si>
  <si>
    <t>KT408160</t>
  </si>
  <si>
    <t>TUBE 4 COL. X 600 X 16 EL</t>
  </si>
  <si>
    <t>KT408200</t>
  </si>
  <si>
    <t>TUBE 4 COL. X 600 X 20 EL</t>
  </si>
  <si>
    <t>KT408250</t>
  </si>
  <si>
    <t>TUBE 4 COL. X 600 X 25 EL</t>
  </si>
  <si>
    <t>KT408290</t>
  </si>
  <si>
    <t>TUBE 4 COL. X 600 X 29 EL</t>
  </si>
  <si>
    <t>KT408310</t>
  </si>
  <si>
    <t>TUBE 4 COL. X 600 X 31 EL</t>
  </si>
  <si>
    <t>KT409050</t>
  </si>
  <si>
    <t>TUBE 4 COL. X 670 X 05 EL</t>
  </si>
  <si>
    <t>KT409060</t>
  </si>
  <si>
    <t>TUBE 4 COL. X 670 X 06 EL</t>
  </si>
  <si>
    <t>KT409080</t>
  </si>
  <si>
    <t>TUBE 4 COL. X 670 X 08 EL</t>
  </si>
  <si>
    <t>KT409100</t>
  </si>
  <si>
    <t>TUBE 4 COL. X 670 X 10 EL</t>
  </si>
  <si>
    <t>KT409120</t>
  </si>
  <si>
    <t>TUBE 4 COL. X 670 X 12 EL</t>
  </si>
  <si>
    <t>KT409130</t>
  </si>
  <si>
    <t>TUBE 4 COL. X 670 X 13 EL</t>
  </si>
  <si>
    <t>KT409150</t>
  </si>
  <si>
    <t>TUBE 4 COL. X 670 X 15 EL</t>
  </si>
  <si>
    <t>KT409180</t>
  </si>
  <si>
    <t>TUBE 4 COL. X 670 X 18 EL</t>
  </si>
  <si>
    <t>KT410090</t>
  </si>
  <si>
    <t>TUBE 4 COL. X 685 X 09 EL</t>
  </si>
  <si>
    <t>KT410100</t>
  </si>
  <si>
    <t>TUBE 4 COL. X 685 X 10 EL</t>
  </si>
  <si>
    <t>KT410120</t>
  </si>
  <si>
    <t>TUBE 4 COL. X 685 X 12 EL</t>
  </si>
  <si>
    <t>KT410130</t>
  </si>
  <si>
    <t>TUBE 4 COL. X 685 X 13 EL</t>
  </si>
  <si>
    <t>KT410150</t>
  </si>
  <si>
    <t>TUBE 4 COL. X 685 X 15 EL</t>
  </si>
  <si>
    <t>KT410180</t>
  </si>
  <si>
    <t>TUBE 4 COL. X 685 X 18 EL</t>
  </si>
  <si>
    <t>KT413130</t>
  </si>
  <si>
    <t>TUBE 4 COL. X 870 X 13 EL</t>
  </si>
  <si>
    <t>KT414060</t>
  </si>
  <si>
    <t>TUBE 4 COL. X 885 X 06 EL</t>
  </si>
  <si>
    <t>KT414090</t>
  </si>
  <si>
    <t>TUBE 4 COL. X 885 X 09 EL</t>
  </si>
  <si>
    <t>KT414110</t>
  </si>
  <si>
    <t>TUBE 4 COL. X 885 X 11 EL</t>
  </si>
  <si>
    <t>KT416110</t>
  </si>
  <si>
    <t>TUBE 4 COL. X 1000 X 11 EL</t>
  </si>
  <si>
    <t>KT416180</t>
  </si>
  <si>
    <t>TUBE 4 COL. X 1000 X 18 EL</t>
  </si>
  <si>
    <t>KT417080</t>
  </si>
  <si>
    <t>TUBE 4 COL. X 1200 X 8 EL</t>
  </si>
  <si>
    <t>KT418030</t>
  </si>
  <si>
    <t>TUBE 4 COL. X 1500 X 3 EL</t>
  </si>
  <si>
    <t>KT506150</t>
  </si>
  <si>
    <t>TUBE 5 COL. X 550 X 15 EL</t>
  </si>
  <si>
    <t>KT507120</t>
  </si>
  <si>
    <t>TUBE 5 COL. X 570 X 12 EL</t>
  </si>
  <si>
    <t>KT510050</t>
  </si>
  <si>
    <t>TUBE 5 COL. X 685 X 05 EL</t>
  </si>
  <si>
    <t>KT514060</t>
  </si>
  <si>
    <t>TUBE 5 COL. X 885 X 06 EL</t>
  </si>
  <si>
    <t>KT514140</t>
  </si>
  <si>
    <t>TUBE 5 COL. X 885 X 14 EL</t>
  </si>
  <si>
    <t>KT514160</t>
  </si>
  <si>
    <t>TUBE 5 COL. X 885 X 16 EL</t>
  </si>
  <si>
    <t>KT514240</t>
  </si>
  <si>
    <t>TUBE 5 COL. X 885 X 24 EL</t>
  </si>
  <si>
    <t>KT514250</t>
  </si>
  <si>
    <t>TUBE 5 COL. X 885 X 25 EL</t>
  </si>
  <si>
    <t>KT514260</t>
  </si>
  <si>
    <t>TUBE 5 COL. X 885 X 26 EL</t>
  </si>
  <si>
    <t>KT516080</t>
  </si>
  <si>
    <t>TUBE 5 COL. X 1000 X 8 EL</t>
  </si>
  <si>
    <t>KT516180</t>
  </si>
  <si>
    <t>TUBE 5 COL. X 1000 X 18 EL</t>
  </si>
  <si>
    <t>KT520060</t>
  </si>
  <si>
    <t>TUBE 5 COL. X 2000 X 6 EL</t>
  </si>
  <si>
    <t>KT603220</t>
  </si>
  <si>
    <t>TUBE 6 COL. X 400 X 22 EL</t>
  </si>
  <si>
    <t>KT614130</t>
  </si>
  <si>
    <t>TUBE 6 COL. X 885 X 13 EL</t>
  </si>
  <si>
    <t>KT615190</t>
  </si>
  <si>
    <t>TUBE 6 COL. X 900 X 19 EL</t>
  </si>
  <si>
    <t>KT615260</t>
  </si>
  <si>
    <t>TUBE 6 COL. X 900 X 26 EL</t>
  </si>
  <si>
    <t>K1013550</t>
  </si>
  <si>
    <t>AIDA 550X700 BIANCO</t>
  </si>
  <si>
    <t>K1113600</t>
  </si>
  <si>
    <t>AIDA C 600X700 BIANCO</t>
  </si>
  <si>
    <t>K3019500</t>
  </si>
  <si>
    <t>BOHEME 500X830 BIANCO</t>
  </si>
  <si>
    <t>K3019550</t>
  </si>
  <si>
    <t>BOHEME 550X830 BIANCO</t>
  </si>
  <si>
    <t>K3019600</t>
  </si>
  <si>
    <t>K3029600</t>
  </si>
  <si>
    <t>K3029750</t>
  </si>
  <si>
    <t>K3039600</t>
  </si>
  <si>
    <t>K3119600</t>
  </si>
  <si>
    <t>K3129600</t>
  </si>
  <si>
    <t>K3135600</t>
  </si>
  <si>
    <t>BOHEME C 600X1500 BIANCO</t>
  </si>
  <si>
    <t>K4018500</t>
  </si>
  <si>
    <t>NABUCCO 500X850 BIANCO</t>
  </si>
  <si>
    <t>K4018600</t>
  </si>
  <si>
    <t>NABUCCO 600X850 BIANCO</t>
  </si>
  <si>
    <t>K4018750</t>
  </si>
  <si>
    <t>NABUCCO 750X850 BIANCO</t>
  </si>
  <si>
    <t>K4023600</t>
  </si>
  <si>
    <t>K4023750</t>
  </si>
  <si>
    <t>K4033600</t>
  </si>
  <si>
    <t>K4118500</t>
  </si>
  <si>
    <t>NABUCCO C 500X850 BIANCO</t>
  </si>
  <si>
    <t>K4118600</t>
  </si>
  <si>
    <t>NABUCCO C 600X850 BIANCO</t>
  </si>
  <si>
    <t>K4123600</t>
  </si>
  <si>
    <t>K4127600</t>
  </si>
  <si>
    <t>K4133500</t>
  </si>
  <si>
    <t>K4133600</t>
  </si>
  <si>
    <t>TAL  2-1200</t>
  </si>
  <si>
    <t>TAL  3-1200</t>
  </si>
  <si>
    <t>PIASTRA 2000 10 300X 400 STD</t>
  </si>
  <si>
    <t>PIASTRA 2000 10 500X 800 STD</t>
  </si>
  <si>
    <t>PIASTRA 2000 10 500X 900 STD</t>
  </si>
  <si>
    <t>PIASTRA 2000 10 600X 400 STD</t>
  </si>
  <si>
    <t>PIASTRA 2000 10 600X 500 STD</t>
  </si>
  <si>
    <t>PIASTRA 2000 10 600X 600 STD</t>
  </si>
  <si>
    <t>PIASTRA 2000 10 600X 700 STD</t>
  </si>
  <si>
    <t>PIASTRA 2000 10 600X 800 STD</t>
  </si>
  <si>
    <t>PIASTRA 2000 10 600X 900 STD</t>
  </si>
  <si>
    <t>PIASTRA 2000 10 600X1100 STD</t>
  </si>
  <si>
    <t>PIASTRA 2000 10 600X1400 STD</t>
  </si>
  <si>
    <t>PIASTRA 2000 10 900X 600 STD</t>
  </si>
  <si>
    <t>PIASTRA 2000 10 900X 900 STD</t>
  </si>
  <si>
    <t>PIASTRA 2000 11K 300X 400 STD</t>
  </si>
  <si>
    <t>PIASTRA 2000 11K 300X 500 STD</t>
  </si>
  <si>
    <t>PIASTRA 2000 11K 300X1000 STD</t>
  </si>
  <si>
    <t>PIASTRA 2000 11K 300X2000 STD</t>
  </si>
  <si>
    <t>PIASTRA 2000 11K 400X 400 STD</t>
  </si>
  <si>
    <t>PIASTRA 2000 11K 400X 500 STD</t>
  </si>
  <si>
    <t>PIASTRA 2000 11K 400X 600 STD</t>
  </si>
  <si>
    <t>PIASTRA 2000 11K 400X 700 STD</t>
  </si>
  <si>
    <t>PIASTRA 2000 11K 400X 800 STD</t>
  </si>
  <si>
    <t>PIASTRA 2000 11K 400X 900 STD</t>
  </si>
  <si>
    <t>PIASTRA 2000 11K 400X1000 STD</t>
  </si>
  <si>
    <t>PIASTRA 2000 11K 400X1100 STD</t>
  </si>
  <si>
    <t>PIASTRA 2000 11K 400X1200 STD</t>
  </si>
  <si>
    <t>PIASTRA 2000 11K 400X1400 STD</t>
  </si>
  <si>
    <t>PIASTRA 2000 11K 500X 600 STD</t>
  </si>
  <si>
    <t>PIASTRA 2000 11K 500X 700 STD</t>
  </si>
  <si>
    <t>PIASTRA 2000 11K 500X 800 STD</t>
  </si>
  <si>
    <t>PIASTRA 2000 11K 500X 900 STD</t>
  </si>
  <si>
    <t>PIASTRA 2000 11K 500X1000 STD</t>
  </si>
  <si>
    <t>PIASTRA 2000 11K 500X1100 STD</t>
  </si>
  <si>
    <t>PIASTRA 2000 11K 500X1200 STD</t>
  </si>
  <si>
    <t>PIASTRA 2000 11K 500X1400 STD</t>
  </si>
  <si>
    <t>PIASTRA 2000 11K 500X1600 STD</t>
  </si>
  <si>
    <t>PIASTRA 2000 11K 500X1800 STD</t>
  </si>
  <si>
    <t>PIASTRA 2000 11K 500X2000 STD</t>
  </si>
  <si>
    <t>PIASTRA 2000 11K 500X2300 STD</t>
  </si>
  <si>
    <t>PIASTRA 2000 11K 600X 500 STD</t>
  </si>
  <si>
    <t>PIASTRA 2000 11K 600X 600 STD</t>
  </si>
  <si>
    <t>PIASTRA 2000 11K 600X 700 STD</t>
  </si>
  <si>
    <t>PIASTRA 2000 11K 600X 800 STD</t>
  </si>
  <si>
    <t>PIASTRA 2000 11K 600X 900 STD</t>
  </si>
  <si>
    <t>PIASTRA 2000 11K 600X1000 STD</t>
  </si>
  <si>
    <t>PIASTRA 2000 11K 600X1100 STD</t>
  </si>
  <si>
    <t>PIASTRA 2000 11K 600X2300 STD</t>
  </si>
  <si>
    <t>PIASTRA 2000 11K 700X 500 STD</t>
  </si>
  <si>
    <t>PIASTRA 2000 11K 700X 600 STD</t>
  </si>
  <si>
    <t>PIASTRA 2000 11K 700X 700 STD</t>
  </si>
  <si>
    <t>PIASTRA 2000 11K 700X 900 STD</t>
  </si>
  <si>
    <t>PIASTRA 2000 11K 700X1100 STD</t>
  </si>
  <si>
    <t>PIASTRA 2000 11K 900X 600 STD</t>
  </si>
  <si>
    <t>PIASTRA 2000 11K 900X 900 STD</t>
  </si>
  <si>
    <t>PIASTRA 2000 11K 900X1000 STD</t>
  </si>
  <si>
    <t>PIASTRA 2000 11K 900X1100 STD</t>
  </si>
  <si>
    <t>PIASTRA 2000 11K 900X1200 STD</t>
  </si>
  <si>
    <t>PIASTRA 2000 11K 900X1400 STD</t>
  </si>
  <si>
    <t>PIASTRA 2000 11K 900X1800 STD</t>
  </si>
  <si>
    <t>PIASTRA 2000 11K 900X2000 STD</t>
  </si>
  <si>
    <t>PIASTRA 2000 11K 900X2300 STD</t>
  </si>
  <si>
    <t>PIASTRA 2000 22K 300X 400 STD</t>
  </si>
  <si>
    <t>PIASTRA 2000 22K 300X 500 STD</t>
  </si>
  <si>
    <t>PIASTRA 2000 22K 300X 600 STD</t>
  </si>
  <si>
    <t>PIASTRA 2000 22K 300X 700 STD</t>
  </si>
  <si>
    <t>PIASTRA 2000 22K 300X 800 STD</t>
  </si>
  <si>
    <t>PIASTRA 2000 22K 300X 900 STD</t>
  </si>
  <si>
    <t>PIASTRA 2000 22K 300X1000 STD</t>
  </si>
  <si>
    <t>PIASTRA 2000 22K 300X1100 STD</t>
  </si>
  <si>
    <t>PIASTRA 2000 22K 400X 500 STD</t>
  </si>
  <si>
    <t>PIASTRA 2000 22K 400X 600 STD</t>
  </si>
  <si>
    <t>PIASTRA 2000 22K 400X 700 STD</t>
  </si>
  <si>
    <t>PIASTRA 2000 22K 500X1800 STD</t>
  </si>
  <si>
    <t>PIASTRA 2000 22K 600X 400 STD</t>
  </si>
  <si>
    <t>PIASTRA 2000 22K 700X 400 STD</t>
  </si>
  <si>
    <t>PIASTRA 2000 22K 700X 500 STD</t>
  </si>
  <si>
    <t>PIASTRA 2000 22K 900X1600 STD</t>
  </si>
  <si>
    <t>PIASTRA 2000 22K 900X1800 STD</t>
  </si>
  <si>
    <t>PIASTRA 2000 21K 300X 400 STD</t>
  </si>
  <si>
    <t>PIASTRA 2000 21K 300X 500 STD</t>
  </si>
  <si>
    <t>PIASTRA 2000 21K 300X 600 STD</t>
  </si>
  <si>
    <t>PIASTRA 2000 21K 300X 700 STD</t>
  </si>
  <si>
    <t>PIASTRA 2000 21K 300X 800 STD</t>
  </si>
  <si>
    <t>PIASTRA 2000 21K 300X 900 STD</t>
  </si>
  <si>
    <t>PIASTRA 2000 21K 300X1000 STD</t>
  </si>
  <si>
    <t>PIASTRA 2000 21K 300X1100 STD</t>
  </si>
  <si>
    <t>PIASTRA 2000 21K 300X1200 STD</t>
  </si>
  <si>
    <t>PIASTRA 2000 21K 300X1600 STD</t>
  </si>
  <si>
    <t>PIASTRA 2000 21K 300X2000 STD</t>
  </si>
  <si>
    <t>PIASTRA 2000 21K 300X2300 STD</t>
  </si>
  <si>
    <t>PIASTRA 2000 21K 400X 400 STD</t>
  </si>
  <si>
    <t>PIASTRA 2000 21K 400X 500 STD</t>
  </si>
  <si>
    <t>PIASTRA 2000 21K 400X 600 STD</t>
  </si>
  <si>
    <t>PIASTRA 2000 21K 400X 700 STD</t>
  </si>
  <si>
    <t>PIASTRA 2000 21K 400X 900 STD</t>
  </si>
  <si>
    <t>PIASTRA 2000 21K 400X1000 STD</t>
  </si>
  <si>
    <t>PIASTRA 2000 21K 400X1100 STD</t>
  </si>
  <si>
    <t>PIASTRA 2000 21K 400X1200 STD</t>
  </si>
  <si>
    <t>PIASTRA 2000 21K 500X 500 STD</t>
  </si>
  <si>
    <t>PIASTRA 2000 21K 500X 600 STD</t>
  </si>
  <si>
    <t>PIASTRA 2000 21K 500X 700 STD</t>
  </si>
  <si>
    <t>PIASTRA 2000 21K 500X 900 STD</t>
  </si>
  <si>
    <t>PIASTRA 2000 21K 500X1100 STD</t>
  </si>
  <si>
    <t>PIASTRA 2000 21K 500X1200 STD</t>
  </si>
  <si>
    <t>PIASTRA 2000 21K 600X 600 STD</t>
  </si>
  <si>
    <t>PIASTRA 2000 21K 900X 900 STD</t>
  </si>
  <si>
    <t>PIASTRA 2000 21K 900X2000 STD</t>
  </si>
  <si>
    <t>PIASTRA 2000 33K 300X 400 STD</t>
  </si>
  <si>
    <t>PIASTRA 2000 33K 300X 500 STD</t>
  </si>
  <si>
    <t>PIASTRA 2000 33K 300X 600 STD</t>
  </si>
  <si>
    <t>PIASTRA 2000 33K 300X 900 STD</t>
  </si>
  <si>
    <t>PIASTRA 2000 33K 400X 500 STD</t>
  </si>
  <si>
    <t>PIASTRA 2000 33K 400X 600 STD</t>
  </si>
  <si>
    <t>PIASTRA 2000 33K 400X 700 STD</t>
  </si>
  <si>
    <t>PIASTRA 2000 33K 400X 800 STD</t>
  </si>
  <si>
    <t>PIASTRA 2000 33K 500X 400 STD</t>
  </si>
  <si>
    <t>PIASTRA 2000 33K 500X 500 STD</t>
  </si>
  <si>
    <t>PIASTRA 2000 33K 500X 700 STD</t>
  </si>
  <si>
    <t>PIASTRA 2000 33K 600X 500 STD</t>
  </si>
  <si>
    <t>PIASTRA 2000 33K 600X 600 STD</t>
  </si>
  <si>
    <t>PIASTRA 2000 33K 900X 900 STD</t>
  </si>
  <si>
    <t>RAD. ALL. 'RAD-K' 350 X 07 EL.</t>
  </si>
  <si>
    <t>RAD. ALL. 'RAD-M' 350 X 08 EL.</t>
  </si>
  <si>
    <t>RAD. ALL. 'RAD-K' 350 X 08 EL.</t>
  </si>
  <si>
    <t>RAD. ALL. 'OPERA' 350 X 10 EL.</t>
  </si>
  <si>
    <t>RAD. ALL. 'RADP3' 500 X 10 EL.</t>
  </si>
  <si>
    <t>RAD. ALL. 'OPERA' 500 X 10 E</t>
  </si>
  <si>
    <t>RAD. ALL. 'OPERA' 500 X 11 EL.</t>
  </si>
  <si>
    <t>RAD. ALL. 'OPERA' 500 X 12 EL.</t>
  </si>
  <si>
    <t>RAD. ALL. 'OPERA' 600 X 04 E</t>
  </si>
  <si>
    <t>RAD. ALL. 'OPERA' 600 X 05 E</t>
  </si>
  <si>
    <t>RAD. ALL. 'OPERA' 600 X 09 E</t>
  </si>
  <si>
    <t>RAD. ALL. 'OPERA' 700 X 08 E</t>
  </si>
  <si>
    <t>RAD. AL. 'RADP3' 700 X 10</t>
  </si>
  <si>
    <t>RAD. ALL. 'OPERA' 700 X 10 E</t>
  </si>
  <si>
    <t>RAD. AL. 'RADP3' 800 X 10</t>
  </si>
  <si>
    <t>PIASTRA 2000 11K 300X 600 MT</t>
  </si>
  <si>
    <t>PIASTRA 2000 11K 300X 700 MT</t>
  </si>
  <si>
    <t>PIASTRA 2000 11K 300X 800 MT</t>
  </si>
  <si>
    <t>PIASTRA 2000 11K 300X 900 MT</t>
  </si>
  <si>
    <t>PIASTRA 2000 11K 300X1000 MT</t>
  </si>
  <si>
    <t>PIASTRA 2000 11K 300X1100 MT</t>
  </si>
  <si>
    <t>PIASTRA 2000 11K 300X1600 MT</t>
  </si>
  <si>
    <t>PIASTRA 2000 11K 400X1400 MT</t>
  </si>
  <si>
    <t>PIASTRA 2000 11K 400X1600 MT</t>
  </si>
  <si>
    <t>PIASTRA 2000 11K 400X1800 MT</t>
  </si>
  <si>
    <t>PIASTRA 2000 11K 400X2000 MT</t>
  </si>
  <si>
    <t>PIASTRA 2000 11K 500X1000 MT</t>
  </si>
  <si>
    <t>PIASTRA 2000 11K 500X1100 MT</t>
  </si>
  <si>
    <t>PIASTRA 2000 11K 600X 500 MT</t>
  </si>
  <si>
    <t>PIASTRA 2000 11K 600X 600 MT</t>
  </si>
  <si>
    <t>PIASTRA 2000 11K 600X 700 MT</t>
  </si>
  <si>
    <t>PIASTRA 2000 11K 600X 900 MT</t>
  </si>
  <si>
    <t>PIASTRA 2000 11K 600X1100 MT</t>
  </si>
  <si>
    <t>PIASTRA 2000 11K 600X2000 MT</t>
  </si>
  <si>
    <t>PIASTRA 2000 11K 600X2300 MT</t>
  </si>
  <si>
    <t>PIASTRA 2000 11K 700X1100 MT</t>
  </si>
  <si>
    <t>PIASTRA 2000 11K 900X 500 MT</t>
  </si>
  <si>
    <t>PIASTRA 2000 11K 900X 600 MT</t>
  </si>
  <si>
    <t>PIASTRA 2000 11K 900X 700 MT</t>
  </si>
  <si>
    <t>PIASTRA 2000 11K 900X 800 MT</t>
  </si>
  <si>
    <t>PIASTRA 2000 11K 900X 900 MT</t>
  </si>
  <si>
    <t>PIASTRA 2000 11K 900X1100 MT</t>
  </si>
  <si>
    <t>PIASTRA 2000 11K 900X2000 MT</t>
  </si>
  <si>
    <t>PIASTRA 2000 22K SS 300X 700 M</t>
  </si>
  <si>
    <t>PIASTRA 2000 22K SS 300X1100 M</t>
  </si>
  <si>
    <t>PIASTRA 2000 22K SS 400X 500 M</t>
  </si>
  <si>
    <t>PIASTRA 2000 21K SS 300X 700 M</t>
  </si>
  <si>
    <t>PIASTRA 2000 21K SS 400X 400 M</t>
  </si>
  <si>
    <t>PIASTRA 2000 21K SS 400X 700 M</t>
  </si>
  <si>
    <t>PIASTRA 2000 21KSS 500X 800 MT</t>
  </si>
  <si>
    <t>PIASTRA 2000 21K SS 500X1100 M</t>
  </si>
  <si>
    <t>PIASTRA 2000 33K SS 300X 400 M</t>
  </si>
  <si>
    <t>PIASTRA 2000 33K SS 300X 500 M</t>
  </si>
  <si>
    <t>PIASTRA 2000 33K SS 300X 600 M</t>
  </si>
  <si>
    <t>PIASTRA 2000 33K SS 300X 700 M</t>
  </si>
  <si>
    <t>PIASTRA 2000 33K SS 300X 800 M</t>
  </si>
  <si>
    <t>PIASTRA 2000 33K SS 400X 400 M</t>
  </si>
  <si>
    <t>PIASTRA 2000 33K SS 400X 500 M</t>
  </si>
  <si>
    <t>PIASTRA 2000 33K SS 700X 700 M</t>
  </si>
  <si>
    <t>PIASTRA 2000 11K 600X 800 MTC/</t>
  </si>
  <si>
    <t>PIASTRA 2000 33K 900X1600 MTC/</t>
  </si>
  <si>
    <t>CODICE</t>
  </si>
  <si>
    <t>DESCRIZIONE</t>
  </si>
  <si>
    <t>MAG</t>
  </si>
  <si>
    <t>H4</t>
  </si>
  <si>
    <t>QTA</t>
  </si>
  <si>
    <t>TAL 2-1000</t>
  </si>
  <si>
    <t>TAL  2-1400</t>
  </si>
  <si>
    <t>TAL  2-1600</t>
  </si>
  <si>
    <t>TAL  2-1800</t>
  </si>
  <si>
    <t>TAL  3-1800</t>
  </si>
  <si>
    <t>Alluminio Estruso</t>
  </si>
  <si>
    <t>Alluminio</t>
  </si>
  <si>
    <t>TUBE 3 COL. X 900 X 15 EL</t>
  </si>
  <si>
    <t>BOHEME 600X800 BIANCO</t>
  </si>
  <si>
    <t>BOHEME 600X1200 BIANCO</t>
  </si>
  <si>
    <t>BOHEME 750X1200 BIANCO</t>
  </si>
  <si>
    <t>BOHEME 600X1800 BIANCO</t>
  </si>
  <si>
    <t>BOHEME C 600X800 BIANCO</t>
  </si>
  <si>
    <t>BOHEME C 600X1200 BIANCO</t>
  </si>
  <si>
    <t>NABUCCO 600X1200 BIANCO</t>
  </si>
  <si>
    <t>NABUCCO 750X1200 BIANCO</t>
  </si>
  <si>
    <t>NABUCCO 600X1800 BIANCO</t>
  </si>
  <si>
    <t>NABUCCO C 600X1200 BIANCO</t>
  </si>
  <si>
    <t>NABUCCO C 600X1500 BIANCO</t>
  </si>
  <si>
    <t>NABUCCO C 500X1800 BIANCO</t>
  </si>
  <si>
    <t>NABUCCO C 600X1800 BIANCO</t>
  </si>
  <si>
    <t>ALLUMINIO</t>
  </si>
  <si>
    <t>ACCIAIO</t>
  </si>
  <si>
    <t>RIEPILOGO</t>
  </si>
  <si>
    <t>ALLUMINIO ESTRUSO</t>
  </si>
  <si>
    <t>TAL 2</t>
  </si>
  <si>
    <t>TAL 3</t>
  </si>
  <si>
    <t>TUBE 2</t>
  </si>
  <si>
    <t>TUBE 3</t>
  </si>
  <si>
    <t>TUBE 4</t>
  </si>
  <si>
    <t>TUBE 5</t>
  </si>
  <si>
    <t>TUBE 6</t>
  </si>
  <si>
    <t>TOTALE</t>
  </si>
  <si>
    <t>SCALDASALVIETTE AIDA</t>
  </si>
  <si>
    <t>SCALDASALVIETTE BOHEME</t>
  </si>
  <si>
    <t>SCALDASALVIETTE NABUCCO</t>
  </si>
  <si>
    <t>PIASTRA 2000</t>
  </si>
  <si>
    <t>RAD. ALLUMINIO OPERA</t>
  </si>
  <si>
    <t xml:space="preserve">ALLUMINIO </t>
  </si>
  <si>
    <t>TOTALE DI ALLUMINIO ESTRUSO + ALLUMINIO + ACCIAIO</t>
  </si>
  <si>
    <t>acciaio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</si>
</sst>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9"/>
  <sheetViews>
    <sheetView tabSelected="1" workbookViewId="0">
      <selection activeCell="C335" sqref="C335"/>
    </sheetView>
  </sheetViews>
  <sheetFormatPr defaultRowHeight="15" x14ac:dyDescent="0.25"/>
  <cols>
    <col min="1" max="1" width="5.28515625" style="1" bestFit="1" customWidth="1"/>
    <col min="2" max="2" width="10.85546875" style="2" customWidth="1"/>
    <col min="3" max="3" width="33.140625" style="1" bestFit="1" customWidth="1"/>
    <col min="4" max="4" width="12.7109375" style="1" customWidth="1"/>
    <col min="5" max="5" width="7.7109375" style="1" customWidth="1"/>
    <col min="6" max="6" width="22.28515625" style="1" customWidth="1"/>
    <col min="7" max="9" width="9.140625" style="1"/>
    <col min="10" max="10" width="11" style="1" customWidth="1"/>
    <col min="11" max="16384" width="9.140625" style="1"/>
  </cols>
  <sheetData>
    <row r="1" spans="1:14" ht="15" customHeight="1" x14ac:dyDescent="0.25">
      <c r="A1" s="12" t="s">
        <v>392</v>
      </c>
      <c r="B1" s="12" t="s">
        <v>390</v>
      </c>
      <c r="C1" s="12" t="s">
        <v>391</v>
      </c>
      <c r="D1" s="12" t="s">
        <v>394</v>
      </c>
      <c r="E1" s="2"/>
      <c r="I1" s="18" t="s">
        <v>418</v>
      </c>
      <c r="J1" s="19"/>
      <c r="K1" s="19"/>
      <c r="L1" s="19"/>
      <c r="M1" s="19"/>
      <c r="N1" s="20"/>
    </row>
    <row r="2" spans="1:14" ht="15" customHeight="1" thickBot="1" x14ac:dyDescent="0.3">
      <c r="A2" s="12"/>
      <c r="B2" s="12"/>
      <c r="C2" s="12"/>
      <c r="D2" s="12"/>
      <c r="E2" s="2"/>
      <c r="I2" s="21"/>
      <c r="J2" s="22"/>
      <c r="K2" s="22"/>
      <c r="L2" s="22"/>
      <c r="M2" s="22"/>
      <c r="N2" s="23"/>
    </row>
    <row r="3" spans="1:14" ht="15.75" customHeight="1" thickBot="1" x14ac:dyDescent="0.3">
      <c r="A3" s="12"/>
      <c r="B3" s="12"/>
      <c r="C3" s="12"/>
      <c r="D3" s="12"/>
      <c r="E3" s="2"/>
      <c r="I3" s="30" t="s">
        <v>419</v>
      </c>
      <c r="J3" s="32"/>
      <c r="K3" s="33" t="s">
        <v>433</v>
      </c>
      <c r="L3" s="34"/>
      <c r="M3" s="27" t="s">
        <v>417</v>
      </c>
      <c r="N3" s="29"/>
    </row>
    <row r="4" spans="1:14" ht="15" customHeight="1" thickBot="1" x14ac:dyDescent="0.3">
      <c r="A4" s="3" t="s">
        <v>393</v>
      </c>
      <c r="B4" s="4">
        <v>16501020</v>
      </c>
      <c r="C4" s="3" t="s">
        <v>395</v>
      </c>
      <c r="D4" s="3">
        <v>162</v>
      </c>
      <c r="F4" s="13" t="s">
        <v>400</v>
      </c>
      <c r="I4" s="40">
        <f>M11</f>
        <v>763</v>
      </c>
      <c r="J4" s="41"/>
      <c r="K4" s="40">
        <f>M15</f>
        <v>1652</v>
      </c>
      <c r="L4" s="41"/>
      <c r="M4" s="40">
        <f>M27</f>
        <v>5828</v>
      </c>
      <c r="N4" s="41"/>
    </row>
    <row r="5" spans="1:14" ht="15" customHeight="1" x14ac:dyDescent="0.25">
      <c r="A5" s="3" t="s">
        <v>393</v>
      </c>
      <c r="B5" s="5">
        <v>16502020</v>
      </c>
      <c r="C5" s="6" t="s">
        <v>206</v>
      </c>
      <c r="D5" s="3">
        <v>118</v>
      </c>
      <c r="F5" s="13"/>
    </row>
    <row r="6" spans="1:14" ht="15" customHeight="1" x14ac:dyDescent="0.25">
      <c r="A6" s="3" t="s">
        <v>393</v>
      </c>
      <c r="B6" s="5">
        <v>16502030</v>
      </c>
      <c r="C6" s="6" t="s">
        <v>207</v>
      </c>
      <c r="D6" s="3">
        <v>7</v>
      </c>
      <c r="F6" s="13"/>
    </row>
    <row r="7" spans="1:14" ht="15" customHeight="1" thickBot="1" x14ac:dyDescent="0.3">
      <c r="A7" s="3" t="s">
        <v>393</v>
      </c>
      <c r="B7" s="4">
        <v>16503020</v>
      </c>
      <c r="C7" s="3" t="s">
        <v>396</v>
      </c>
      <c r="D7" s="3">
        <v>70</v>
      </c>
      <c r="F7" s="13"/>
    </row>
    <row r="8" spans="1:14" ht="15" customHeight="1" thickBot="1" x14ac:dyDescent="0.3">
      <c r="A8" s="3" t="s">
        <v>393</v>
      </c>
      <c r="B8" s="4">
        <v>16504020</v>
      </c>
      <c r="C8" s="3" t="s">
        <v>397</v>
      </c>
      <c r="D8" s="3">
        <v>42</v>
      </c>
      <c r="F8" s="13"/>
      <c r="I8" s="24" t="s">
        <v>419</v>
      </c>
      <c r="J8" s="25"/>
      <c r="K8" s="25"/>
      <c r="L8" s="25"/>
      <c r="M8" s="25"/>
      <c r="N8" s="26"/>
    </row>
    <row r="9" spans="1:14" ht="15" customHeight="1" thickBot="1" x14ac:dyDescent="0.3">
      <c r="A9" s="3" t="s">
        <v>393</v>
      </c>
      <c r="B9" s="4">
        <v>16505020</v>
      </c>
      <c r="C9" s="3" t="s">
        <v>398</v>
      </c>
      <c r="D9" s="3">
        <v>210</v>
      </c>
      <c r="F9" s="13"/>
      <c r="I9" s="16" t="s">
        <v>420</v>
      </c>
      <c r="J9" s="17"/>
      <c r="K9" s="17"/>
      <c r="L9" s="17"/>
      <c r="M9" s="35">
        <f>D4+D5+D7+D8+D9</f>
        <v>602</v>
      </c>
      <c r="N9" s="36"/>
    </row>
    <row r="10" spans="1:14" ht="15" customHeight="1" thickBot="1" x14ac:dyDescent="0.3">
      <c r="A10" s="3" t="s">
        <v>393</v>
      </c>
      <c r="B10" s="4">
        <v>16505030</v>
      </c>
      <c r="C10" s="3" t="s">
        <v>399</v>
      </c>
      <c r="D10" s="3">
        <v>154</v>
      </c>
      <c r="F10" s="13"/>
      <c r="I10" s="16" t="s">
        <v>421</v>
      </c>
      <c r="J10" s="17"/>
      <c r="K10" s="17"/>
      <c r="L10" s="17"/>
      <c r="M10" s="35">
        <f>D6+D10</f>
        <v>161</v>
      </c>
      <c r="N10" s="36"/>
    </row>
    <row r="11" spans="1:14" ht="15" customHeight="1" thickBot="1" x14ac:dyDescent="0.3">
      <c r="I11" s="30" t="s">
        <v>427</v>
      </c>
      <c r="J11" s="31"/>
      <c r="K11" s="31"/>
      <c r="L11" s="32"/>
      <c r="M11" s="37">
        <f>SUM(M9:N10)</f>
        <v>763</v>
      </c>
      <c r="N11" s="38"/>
    </row>
    <row r="12" spans="1:14" ht="15" customHeight="1" thickBot="1" x14ac:dyDescent="0.3">
      <c r="A12" s="3" t="s">
        <v>393</v>
      </c>
      <c r="B12" s="7" t="s">
        <v>0</v>
      </c>
      <c r="C12" s="6" t="s">
        <v>1</v>
      </c>
      <c r="D12" s="3">
        <v>1</v>
      </c>
      <c r="F12" s="15" t="s">
        <v>435</v>
      </c>
    </row>
    <row r="13" spans="1:14" ht="15" customHeight="1" thickBot="1" x14ac:dyDescent="0.3">
      <c r="A13" s="8" t="s">
        <v>393</v>
      </c>
      <c r="B13" s="9" t="s">
        <v>2</v>
      </c>
      <c r="C13" s="10" t="s">
        <v>3</v>
      </c>
      <c r="D13" s="8">
        <v>1</v>
      </c>
      <c r="F13" s="15"/>
      <c r="I13" s="50" t="s">
        <v>416</v>
      </c>
      <c r="J13" s="51"/>
      <c r="K13" s="51"/>
      <c r="L13" s="51"/>
      <c r="M13" s="51"/>
      <c r="N13" s="52"/>
    </row>
    <row r="14" spans="1:14" ht="15" customHeight="1" thickBot="1" x14ac:dyDescent="0.3">
      <c r="A14" s="8" t="s">
        <v>393</v>
      </c>
      <c r="B14" s="9" t="s">
        <v>4</v>
      </c>
      <c r="C14" s="10" t="s">
        <v>5</v>
      </c>
      <c r="D14" s="8">
        <v>6</v>
      </c>
      <c r="F14" s="15"/>
      <c r="I14" s="16" t="s">
        <v>432</v>
      </c>
      <c r="J14" s="17"/>
      <c r="K14" s="17"/>
      <c r="L14" s="17"/>
      <c r="M14" s="35">
        <f>D328+D329+D330+D331+D332+D333+D334+D335+D336+D337+D338+D339+D340+D341+D342</f>
        <v>1652</v>
      </c>
      <c r="N14" s="36"/>
    </row>
    <row r="15" spans="1:14" ht="15" customHeight="1" thickBot="1" x14ac:dyDescent="0.3">
      <c r="A15" s="8" t="s">
        <v>393</v>
      </c>
      <c r="B15" s="9" t="s">
        <v>6</v>
      </c>
      <c r="C15" s="10" t="s">
        <v>7</v>
      </c>
      <c r="D15" s="8">
        <v>1</v>
      </c>
      <c r="F15" s="15"/>
      <c r="I15" s="33" t="s">
        <v>427</v>
      </c>
      <c r="J15" s="39"/>
      <c r="K15" s="39"/>
      <c r="L15" s="34"/>
      <c r="M15" s="37">
        <f>SUM(M14)</f>
        <v>1652</v>
      </c>
      <c r="N15" s="38"/>
    </row>
    <row r="16" spans="1:14" ht="15" customHeight="1" thickBot="1" x14ac:dyDescent="0.3">
      <c r="A16" s="8" t="s">
        <v>393</v>
      </c>
      <c r="B16" s="9" t="s">
        <v>8</v>
      </c>
      <c r="C16" s="10" t="s">
        <v>9</v>
      </c>
      <c r="D16" s="8">
        <v>2</v>
      </c>
      <c r="F16" s="15"/>
    </row>
    <row r="17" spans="1:14" ht="15" customHeight="1" thickBot="1" x14ac:dyDescent="0.3">
      <c r="A17" s="8" t="s">
        <v>393</v>
      </c>
      <c r="B17" s="9" t="s">
        <v>10</v>
      </c>
      <c r="C17" s="10" t="s">
        <v>11</v>
      </c>
      <c r="D17" s="8">
        <v>1</v>
      </c>
      <c r="F17" s="15"/>
      <c r="I17" s="27" t="s">
        <v>417</v>
      </c>
      <c r="J17" s="28"/>
      <c r="K17" s="28"/>
      <c r="L17" s="28"/>
      <c r="M17" s="28"/>
      <c r="N17" s="29"/>
    </row>
    <row r="18" spans="1:14" ht="15" customHeight="1" thickBot="1" x14ac:dyDescent="0.3">
      <c r="A18" s="8" t="s">
        <v>393</v>
      </c>
      <c r="B18" s="9" t="s">
        <v>12</v>
      </c>
      <c r="C18" s="10" t="s">
        <v>13</v>
      </c>
      <c r="D18" s="8">
        <v>1</v>
      </c>
      <c r="F18" s="15"/>
      <c r="I18" s="16" t="s">
        <v>422</v>
      </c>
      <c r="J18" s="17"/>
      <c r="K18" s="17"/>
      <c r="L18" s="17"/>
      <c r="M18" s="35">
        <f>D12+D13+D14+D15+D16</f>
        <v>11</v>
      </c>
      <c r="N18" s="36"/>
    </row>
    <row r="19" spans="1:14" ht="15" customHeight="1" thickBot="1" x14ac:dyDescent="0.3">
      <c r="A19" s="3" t="s">
        <v>393</v>
      </c>
      <c r="B19" s="7" t="s">
        <v>14</v>
      </c>
      <c r="C19" s="6" t="s">
        <v>15</v>
      </c>
      <c r="D19" s="3">
        <v>8</v>
      </c>
      <c r="F19" s="15"/>
      <c r="I19" s="16" t="s">
        <v>423</v>
      </c>
      <c r="J19" s="17"/>
      <c r="K19" s="17"/>
      <c r="L19" s="17"/>
      <c r="M19" s="35">
        <f>D17+D18+D19+D20+D21+D22+D23+D24+D25+D26+D27+D28+D29+D30+D31+D32+D33+D34+D35+D36+D40+D41+D42+D43+D44+D45+D46+D47+D48+D49+D50+D51+D52+D53</f>
        <v>222</v>
      </c>
      <c r="N19" s="36"/>
    </row>
    <row r="20" spans="1:14" ht="15" customHeight="1" thickBot="1" x14ac:dyDescent="0.3">
      <c r="A20" s="3" t="s">
        <v>393</v>
      </c>
      <c r="B20" s="7" t="s">
        <v>16</v>
      </c>
      <c r="C20" s="6" t="s">
        <v>17</v>
      </c>
      <c r="D20" s="3">
        <v>1</v>
      </c>
      <c r="F20" s="15"/>
      <c r="I20" s="16" t="s">
        <v>424</v>
      </c>
      <c r="J20" s="17"/>
      <c r="K20" s="17"/>
      <c r="L20" s="17"/>
      <c r="M20" s="35">
        <f>D54+D55+D56+D57+D58+D59+D60+D61+D62+D63+D64+D65+D66+D70+D71+D72+D73+D74+D75+D76+D77+D78+D79+D80+D81+D82+D83+D84+D85+D86+D87+D88</f>
        <v>240</v>
      </c>
      <c r="N20" s="36"/>
    </row>
    <row r="21" spans="1:14" ht="15" customHeight="1" thickBot="1" x14ac:dyDescent="0.3">
      <c r="A21" s="3" t="s">
        <v>393</v>
      </c>
      <c r="B21" s="7" t="s">
        <v>18</v>
      </c>
      <c r="C21" s="6" t="s">
        <v>19</v>
      </c>
      <c r="D21" s="3">
        <v>5</v>
      </c>
      <c r="F21" s="15"/>
      <c r="I21" s="16" t="s">
        <v>425</v>
      </c>
      <c r="J21" s="17"/>
      <c r="K21" s="17"/>
      <c r="L21" s="17"/>
      <c r="M21" s="35">
        <f>D89+D90+D91+D92+D93+D94+D95+D96+D97+D98+D99+D103</f>
        <v>15</v>
      </c>
      <c r="N21" s="36"/>
    </row>
    <row r="22" spans="1:14" ht="15" customHeight="1" thickBot="1" x14ac:dyDescent="0.3">
      <c r="A22" s="3" t="s">
        <v>393</v>
      </c>
      <c r="B22" s="7" t="s">
        <v>20</v>
      </c>
      <c r="C22" s="6" t="s">
        <v>21</v>
      </c>
      <c r="D22" s="3">
        <v>9</v>
      </c>
      <c r="F22" s="15"/>
      <c r="I22" s="16" t="s">
        <v>426</v>
      </c>
      <c r="J22" s="17"/>
      <c r="K22" s="17"/>
      <c r="L22" s="17"/>
      <c r="M22" s="35">
        <f>D104+D105+D106+D107</f>
        <v>12</v>
      </c>
      <c r="N22" s="36"/>
    </row>
    <row r="23" spans="1:14" ht="15" customHeight="1" thickBot="1" x14ac:dyDescent="0.3">
      <c r="A23" s="3" t="s">
        <v>393</v>
      </c>
      <c r="B23" s="7" t="s">
        <v>22</v>
      </c>
      <c r="C23" s="6" t="s">
        <v>23</v>
      </c>
      <c r="D23" s="3">
        <v>16</v>
      </c>
      <c r="F23" s="15"/>
      <c r="I23" s="16" t="s">
        <v>428</v>
      </c>
      <c r="J23" s="17"/>
      <c r="K23" s="17"/>
      <c r="L23" s="17"/>
      <c r="M23" s="35">
        <f>D112+D113</f>
        <v>19</v>
      </c>
      <c r="N23" s="36"/>
    </row>
    <row r="24" spans="1:14" ht="15" customHeight="1" thickBot="1" x14ac:dyDescent="0.3">
      <c r="A24" s="3" t="s">
        <v>393</v>
      </c>
      <c r="B24" s="7" t="s">
        <v>24</v>
      </c>
      <c r="C24" s="6" t="s">
        <v>25</v>
      </c>
      <c r="D24" s="3">
        <v>10</v>
      </c>
      <c r="F24" s="15"/>
      <c r="I24" s="16" t="s">
        <v>429</v>
      </c>
      <c r="J24" s="17"/>
      <c r="K24" s="17"/>
      <c r="L24" s="17"/>
      <c r="M24" s="35">
        <f>D114+D115+D116+D117+D118+D119+D120+D121+D122</f>
        <v>91</v>
      </c>
      <c r="N24" s="36"/>
    </row>
    <row r="25" spans="1:14" ht="15" customHeight="1" thickBot="1" x14ac:dyDescent="0.3">
      <c r="A25" s="3" t="s">
        <v>393</v>
      </c>
      <c r="B25" s="7" t="s">
        <v>26</v>
      </c>
      <c r="C25" s="6" t="s">
        <v>27</v>
      </c>
      <c r="D25" s="3">
        <v>7</v>
      </c>
      <c r="F25" s="15"/>
      <c r="I25" s="16" t="s">
        <v>430</v>
      </c>
      <c r="J25" s="17"/>
      <c r="K25" s="17"/>
      <c r="L25" s="17"/>
      <c r="M25" s="35">
        <f>D123+D124+D125+D126+D127+D128+D129+D130+D131+D132+D133+D134</f>
        <v>399</v>
      </c>
      <c r="N25" s="36"/>
    </row>
    <row r="26" spans="1:14" ht="15" customHeight="1" thickBot="1" x14ac:dyDescent="0.3">
      <c r="A26" s="3" t="s">
        <v>393</v>
      </c>
      <c r="B26" s="7" t="s">
        <v>28</v>
      </c>
      <c r="C26" s="6" t="s">
        <v>29</v>
      </c>
      <c r="D26" s="3">
        <v>6</v>
      </c>
      <c r="F26" s="15"/>
      <c r="I26" s="16" t="s">
        <v>431</v>
      </c>
      <c r="J26" s="17"/>
      <c r="K26" s="17"/>
      <c r="L26" s="17"/>
      <c r="M26" s="35">
        <f>D139+D140+D141+D142+D143+D144+D145+D146+D147+D148+D149+D150+D151+D152+D153+D154+D155+D156+D157+D158+D159+D160+D161+D162+D163+D164+D165+D169+D170+D171+D172+D173+D174+D175+D176+D177+D178+D179+D180++D181+D182+D183+D184+D185+D186+D187+D188+D189+D190+D191+D192+D193+D194+D195+D196+D197+D198+D199+D200+D201+D202+D206+D207+D208+D209+D210+D211+D212+D213+D214+D215+D216+D217+D218+D219+D220+D221+D222+D223+D224+D225+D226+D227+D228+D229+D230+D231+D232+D233+D234+D235+D236+D237+D238+D239+D240+D241+D245+D246+D247+D248+D249+D250+D251+D252+D253+D254+D255+D256+D258+D257+D259+D260+D261+D262+D263+D264+D265+D266+D267+D268+D270+D271+D272+D273+D274+D278+D279+D280+D281+D282+D283+D284+D285+D286+D287+D288+D289+D290+D291+D292+D293+D294+D295+D296+D297+D298+D299+D300+D301+D302+D303+D304+D305+D309+D310+D311+D312+D313+D314+D315+D316+D317+D318+D319+D320+D321</f>
        <v>4819</v>
      </c>
      <c r="N26" s="36"/>
    </row>
    <row r="27" spans="1:14" ht="15" customHeight="1" thickBot="1" x14ac:dyDescent="0.3">
      <c r="A27" s="3" t="s">
        <v>393</v>
      </c>
      <c r="B27" s="7" t="s">
        <v>30</v>
      </c>
      <c r="C27" s="6" t="s">
        <v>31</v>
      </c>
      <c r="D27" s="3">
        <v>4</v>
      </c>
      <c r="F27" s="15"/>
      <c r="I27" s="27" t="s">
        <v>427</v>
      </c>
      <c r="J27" s="28"/>
      <c r="K27" s="28"/>
      <c r="L27" s="29"/>
      <c r="M27" s="37">
        <f>SUM(M18:N26)</f>
        <v>5828</v>
      </c>
      <c r="N27" s="38"/>
    </row>
    <row r="28" spans="1:14" ht="15" customHeight="1" x14ac:dyDescent="0.25">
      <c r="A28" s="3" t="s">
        <v>393</v>
      </c>
      <c r="B28" s="7" t="s">
        <v>32</v>
      </c>
      <c r="C28" s="6" t="s">
        <v>33</v>
      </c>
      <c r="D28" s="3">
        <v>11</v>
      </c>
      <c r="F28" s="15"/>
    </row>
    <row r="29" spans="1:14" ht="15" customHeight="1" x14ac:dyDescent="0.25">
      <c r="A29" s="3" t="s">
        <v>393</v>
      </c>
      <c r="B29" s="7" t="s">
        <v>34</v>
      </c>
      <c r="C29" s="6" t="s">
        <v>35</v>
      </c>
      <c r="D29" s="3">
        <v>5</v>
      </c>
      <c r="F29" s="15"/>
    </row>
    <row r="30" spans="1:14" ht="15" customHeight="1" x14ac:dyDescent="0.25">
      <c r="A30" s="3" t="s">
        <v>393</v>
      </c>
      <c r="B30" s="7" t="s">
        <v>36</v>
      </c>
      <c r="C30" s="6" t="s">
        <v>37</v>
      </c>
      <c r="D30" s="3">
        <v>14</v>
      </c>
      <c r="F30" s="15"/>
    </row>
    <row r="31" spans="1:14" ht="15" customHeight="1" x14ac:dyDescent="0.25">
      <c r="A31" s="3" t="s">
        <v>393</v>
      </c>
      <c r="B31" s="7" t="s">
        <v>38</v>
      </c>
      <c r="C31" s="6" t="s">
        <v>39</v>
      </c>
      <c r="D31" s="3">
        <v>14</v>
      </c>
      <c r="F31" s="15"/>
    </row>
    <row r="32" spans="1:14" ht="15" customHeight="1" x14ac:dyDescent="0.25">
      <c r="A32" s="3" t="s">
        <v>393</v>
      </c>
      <c r="B32" s="7" t="s">
        <v>40</v>
      </c>
      <c r="C32" s="6" t="s">
        <v>41</v>
      </c>
      <c r="D32" s="3">
        <v>3</v>
      </c>
      <c r="F32" s="15"/>
    </row>
    <row r="33" spans="1:6" ht="15" customHeight="1" x14ac:dyDescent="0.25">
      <c r="A33" s="3" t="s">
        <v>393</v>
      </c>
      <c r="B33" s="7" t="s">
        <v>42</v>
      </c>
      <c r="C33" s="6" t="s">
        <v>43</v>
      </c>
      <c r="D33" s="3">
        <v>18</v>
      </c>
      <c r="F33" s="15"/>
    </row>
    <row r="34" spans="1:6" ht="15" customHeight="1" x14ac:dyDescent="0.25">
      <c r="A34" s="3" t="s">
        <v>393</v>
      </c>
      <c r="B34" s="7" t="s">
        <v>44</v>
      </c>
      <c r="C34" s="6" t="s">
        <v>45</v>
      </c>
      <c r="D34" s="3">
        <v>2</v>
      </c>
      <c r="F34" s="15"/>
    </row>
    <row r="35" spans="1:6" ht="15" customHeight="1" x14ac:dyDescent="0.25">
      <c r="A35" s="3" t="s">
        <v>393</v>
      </c>
      <c r="B35" s="7" t="s">
        <v>46</v>
      </c>
      <c r="C35" s="6" t="s">
        <v>47</v>
      </c>
      <c r="D35" s="3">
        <v>14</v>
      </c>
      <c r="F35" s="15"/>
    </row>
    <row r="36" spans="1:6" ht="15" customHeight="1" x14ac:dyDescent="0.25">
      <c r="A36" s="3" t="s">
        <v>393</v>
      </c>
      <c r="B36" s="7" t="s">
        <v>48</v>
      </c>
      <c r="C36" s="6" t="s">
        <v>49</v>
      </c>
      <c r="D36" s="3">
        <v>17</v>
      </c>
      <c r="F36" s="15"/>
    </row>
    <row r="37" spans="1:6" ht="15" customHeight="1" x14ac:dyDescent="0.25">
      <c r="A37" s="12" t="s">
        <v>392</v>
      </c>
      <c r="B37" s="12" t="s">
        <v>390</v>
      </c>
      <c r="C37" s="12" t="s">
        <v>391</v>
      </c>
      <c r="D37" s="12" t="s">
        <v>394</v>
      </c>
      <c r="E37" s="2"/>
      <c r="F37" s="15"/>
    </row>
    <row r="38" spans="1:6" ht="15" customHeight="1" x14ac:dyDescent="0.25">
      <c r="A38" s="12"/>
      <c r="B38" s="12"/>
      <c r="C38" s="12"/>
      <c r="D38" s="12"/>
      <c r="E38" s="2"/>
      <c r="F38" s="15"/>
    </row>
    <row r="39" spans="1:6" ht="15.75" customHeight="1" x14ac:dyDescent="0.25">
      <c r="A39" s="12"/>
      <c r="B39" s="12"/>
      <c r="C39" s="12"/>
      <c r="D39" s="12"/>
      <c r="E39" s="2"/>
      <c r="F39" s="15"/>
    </row>
    <row r="40" spans="1:6" ht="15" customHeight="1" x14ac:dyDescent="0.25">
      <c r="A40" s="8" t="s">
        <v>393</v>
      </c>
      <c r="B40" s="9" t="s">
        <v>50</v>
      </c>
      <c r="C40" s="10" t="s">
        <v>51</v>
      </c>
      <c r="D40" s="8">
        <v>2</v>
      </c>
      <c r="F40" s="15"/>
    </row>
    <row r="41" spans="1:6" ht="15" customHeight="1" x14ac:dyDescent="0.25">
      <c r="A41" s="3" t="s">
        <v>393</v>
      </c>
      <c r="B41" s="7" t="s">
        <v>52</v>
      </c>
      <c r="C41" s="6" t="s">
        <v>53</v>
      </c>
      <c r="D41" s="3">
        <v>1</v>
      </c>
      <c r="F41" s="15"/>
    </row>
    <row r="42" spans="1:6" ht="15" customHeight="1" x14ac:dyDescent="0.25">
      <c r="A42" s="3" t="s">
        <v>393</v>
      </c>
      <c r="B42" s="7" t="s">
        <v>54</v>
      </c>
      <c r="C42" s="6" t="s">
        <v>55</v>
      </c>
      <c r="D42" s="3">
        <v>1</v>
      </c>
      <c r="F42" s="15"/>
    </row>
    <row r="43" spans="1:6" ht="15" customHeight="1" x14ac:dyDescent="0.25">
      <c r="A43" s="3" t="s">
        <v>393</v>
      </c>
      <c r="B43" s="7" t="s">
        <v>56</v>
      </c>
      <c r="C43" s="6" t="s">
        <v>57</v>
      </c>
      <c r="D43" s="3">
        <v>2</v>
      </c>
      <c r="F43" s="15"/>
    </row>
    <row r="44" spans="1:6" ht="15" customHeight="1" x14ac:dyDescent="0.25">
      <c r="A44" s="3" t="s">
        <v>393</v>
      </c>
      <c r="B44" s="7" t="s">
        <v>58</v>
      </c>
      <c r="C44" s="6" t="s">
        <v>59</v>
      </c>
      <c r="D44" s="3">
        <v>4</v>
      </c>
      <c r="F44" s="15"/>
    </row>
    <row r="45" spans="1:6" ht="15" customHeight="1" x14ac:dyDescent="0.25">
      <c r="A45" s="3" t="s">
        <v>393</v>
      </c>
      <c r="B45" s="7" t="s">
        <v>60</v>
      </c>
      <c r="C45" s="6" t="s">
        <v>61</v>
      </c>
      <c r="D45" s="3">
        <v>5</v>
      </c>
      <c r="F45" s="15"/>
    </row>
    <row r="46" spans="1:6" ht="15" customHeight="1" x14ac:dyDescent="0.25">
      <c r="A46" s="3" t="s">
        <v>393</v>
      </c>
      <c r="B46" s="7" t="s">
        <v>62</v>
      </c>
      <c r="C46" s="6" t="s">
        <v>63</v>
      </c>
      <c r="D46" s="3">
        <v>13</v>
      </c>
      <c r="F46" s="15"/>
    </row>
    <row r="47" spans="1:6" ht="15" customHeight="1" x14ac:dyDescent="0.25">
      <c r="A47" s="3" t="s">
        <v>393</v>
      </c>
      <c r="B47" s="7" t="s">
        <v>64</v>
      </c>
      <c r="C47" s="6" t="s">
        <v>65</v>
      </c>
      <c r="D47" s="3">
        <v>12</v>
      </c>
      <c r="F47" s="15"/>
    </row>
    <row r="48" spans="1:6" ht="15" customHeight="1" x14ac:dyDescent="0.25">
      <c r="A48" s="3" t="s">
        <v>393</v>
      </c>
      <c r="B48" s="7" t="s">
        <v>66</v>
      </c>
      <c r="C48" s="6" t="s">
        <v>67</v>
      </c>
      <c r="D48" s="3">
        <v>7</v>
      </c>
      <c r="F48" s="15"/>
    </row>
    <row r="49" spans="1:6" ht="15" customHeight="1" x14ac:dyDescent="0.25">
      <c r="A49" s="3" t="s">
        <v>393</v>
      </c>
      <c r="B49" s="7" t="s">
        <v>68</v>
      </c>
      <c r="C49" s="6" t="s">
        <v>402</v>
      </c>
      <c r="D49" s="3">
        <v>3</v>
      </c>
      <c r="F49" s="15"/>
    </row>
    <row r="50" spans="1:6" ht="15" customHeight="1" x14ac:dyDescent="0.25">
      <c r="A50" s="3" t="s">
        <v>393</v>
      </c>
      <c r="B50" s="7" t="s">
        <v>69</v>
      </c>
      <c r="C50" s="6" t="s">
        <v>70</v>
      </c>
      <c r="D50" s="3">
        <v>1</v>
      </c>
      <c r="F50" s="15"/>
    </row>
    <row r="51" spans="1:6" ht="15" customHeight="1" x14ac:dyDescent="0.25">
      <c r="A51" s="3" t="s">
        <v>393</v>
      </c>
      <c r="B51" s="7" t="s">
        <v>71</v>
      </c>
      <c r="C51" s="6" t="s">
        <v>72</v>
      </c>
      <c r="D51" s="3">
        <v>1</v>
      </c>
      <c r="F51" s="15"/>
    </row>
    <row r="52" spans="1:6" ht="15" customHeight="1" x14ac:dyDescent="0.25">
      <c r="A52" s="3" t="s">
        <v>393</v>
      </c>
      <c r="B52" s="7" t="s">
        <v>73</v>
      </c>
      <c r="C52" s="6" t="s">
        <v>74</v>
      </c>
      <c r="D52" s="3">
        <v>1</v>
      </c>
      <c r="F52" s="15"/>
    </row>
    <row r="53" spans="1:6" ht="15" customHeight="1" x14ac:dyDescent="0.25">
      <c r="A53" s="8" t="s">
        <v>393</v>
      </c>
      <c r="B53" s="9" t="s">
        <v>75</v>
      </c>
      <c r="C53" s="10" t="s">
        <v>76</v>
      </c>
      <c r="D53" s="8">
        <v>3</v>
      </c>
      <c r="F53" s="15"/>
    </row>
    <row r="54" spans="1:6" ht="15" customHeight="1" x14ac:dyDescent="0.25">
      <c r="A54" s="8" t="s">
        <v>393</v>
      </c>
      <c r="B54" s="9" t="s">
        <v>77</v>
      </c>
      <c r="C54" s="10" t="s">
        <v>78</v>
      </c>
      <c r="D54" s="8">
        <v>4</v>
      </c>
      <c r="F54" s="15"/>
    </row>
    <row r="55" spans="1:6" ht="15" customHeight="1" x14ac:dyDescent="0.25">
      <c r="A55" s="3" t="s">
        <v>393</v>
      </c>
      <c r="B55" s="7" t="s">
        <v>79</v>
      </c>
      <c r="C55" s="6" t="s">
        <v>80</v>
      </c>
      <c r="D55" s="3">
        <v>5</v>
      </c>
      <c r="F55" s="15"/>
    </row>
    <row r="56" spans="1:6" ht="15" customHeight="1" x14ac:dyDescent="0.25">
      <c r="A56" s="3" t="s">
        <v>393</v>
      </c>
      <c r="B56" s="7" t="s">
        <v>81</v>
      </c>
      <c r="C56" s="6" t="s">
        <v>82</v>
      </c>
      <c r="D56" s="3">
        <v>2</v>
      </c>
      <c r="F56" s="15"/>
    </row>
    <row r="57" spans="1:6" ht="15" customHeight="1" x14ac:dyDescent="0.25">
      <c r="A57" s="8" t="s">
        <v>393</v>
      </c>
      <c r="B57" s="9" t="s">
        <v>83</v>
      </c>
      <c r="C57" s="10" t="s">
        <v>84</v>
      </c>
      <c r="D57" s="8">
        <v>2</v>
      </c>
      <c r="F57" s="15"/>
    </row>
    <row r="58" spans="1:6" ht="15" customHeight="1" x14ac:dyDescent="0.25">
      <c r="A58" s="3" t="s">
        <v>393</v>
      </c>
      <c r="B58" s="7" t="s">
        <v>85</v>
      </c>
      <c r="C58" s="6" t="s">
        <v>86</v>
      </c>
      <c r="D58" s="3">
        <v>7</v>
      </c>
      <c r="F58" s="15"/>
    </row>
    <row r="59" spans="1:6" ht="15" customHeight="1" x14ac:dyDescent="0.25">
      <c r="A59" s="3" t="s">
        <v>393</v>
      </c>
      <c r="B59" s="7" t="s">
        <v>87</v>
      </c>
      <c r="C59" s="6" t="s">
        <v>88</v>
      </c>
      <c r="D59" s="3">
        <v>6</v>
      </c>
      <c r="F59" s="15"/>
    </row>
    <row r="60" spans="1:6" ht="15" customHeight="1" x14ac:dyDescent="0.25">
      <c r="A60" s="3" t="s">
        <v>393</v>
      </c>
      <c r="B60" s="7" t="s">
        <v>89</v>
      </c>
      <c r="C60" s="6" t="s">
        <v>90</v>
      </c>
      <c r="D60" s="3">
        <v>8</v>
      </c>
      <c r="F60" s="15"/>
    </row>
    <row r="61" spans="1:6" ht="15" customHeight="1" x14ac:dyDescent="0.25">
      <c r="A61" s="3" t="s">
        <v>393</v>
      </c>
      <c r="B61" s="7" t="s">
        <v>91</v>
      </c>
      <c r="C61" s="6" t="s">
        <v>92</v>
      </c>
      <c r="D61" s="3">
        <v>2</v>
      </c>
      <c r="F61" s="15"/>
    </row>
    <row r="62" spans="1:6" ht="15" customHeight="1" x14ac:dyDescent="0.25">
      <c r="A62" s="3" t="s">
        <v>393</v>
      </c>
      <c r="B62" s="7" t="s">
        <v>93</v>
      </c>
      <c r="C62" s="6" t="s">
        <v>94</v>
      </c>
      <c r="D62" s="3">
        <v>2</v>
      </c>
      <c r="F62" s="15"/>
    </row>
    <row r="63" spans="1:6" ht="15" customHeight="1" x14ac:dyDescent="0.25">
      <c r="A63" s="3" t="s">
        <v>393</v>
      </c>
      <c r="B63" s="7" t="s">
        <v>95</v>
      </c>
      <c r="C63" s="6" t="s">
        <v>96</v>
      </c>
      <c r="D63" s="3">
        <v>2</v>
      </c>
      <c r="F63" s="15"/>
    </row>
    <row r="64" spans="1:6" ht="15" customHeight="1" x14ac:dyDescent="0.25">
      <c r="A64" s="3" t="s">
        <v>393</v>
      </c>
      <c r="B64" s="7" t="s">
        <v>97</v>
      </c>
      <c r="C64" s="6" t="s">
        <v>98</v>
      </c>
      <c r="D64" s="3">
        <v>14</v>
      </c>
      <c r="F64" s="15"/>
    </row>
    <row r="65" spans="1:6" ht="15" customHeight="1" x14ac:dyDescent="0.25">
      <c r="A65" s="3" t="s">
        <v>393</v>
      </c>
      <c r="B65" s="7" t="s">
        <v>99</v>
      </c>
      <c r="C65" s="6" t="s">
        <v>100</v>
      </c>
      <c r="D65" s="3">
        <v>15</v>
      </c>
      <c r="F65" s="15"/>
    </row>
    <row r="66" spans="1:6" ht="15" customHeight="1" x14ac:dyDescent="0.25">
      <c r="A66" s="3" t="s">
        <v>393</v>
      </c>
      <c r="B66" s="7" t="s">
        <v>101</v>
      </c>
      <c r="C66" s="6" t="s">
        <v>102</v>
      </c>
      <c r="D66" s="3">
        <v>14</v>
      </c>
      <c r="F66" s="15"/>
    </row>
    <row r="67" spans="1:6" ht="15" customHeight="1" x14ac:dyDescent="0.25">
      <c r="A67" s="12" t="s">
        <v>392</v>
      </c>
      <c r="B67" s="12" t="s">
        <v>390</v>
      </c>
      <c r="C67" s="12" t="s">
        <v>391</v>
      </c>
      <c r="D67" s="12" t="s">
        <v>394</v>
      </c>
      <c r="E67" s="2"/>
      <c r="F67" s="15"/>
    </row>
    <row r="68" spans="1:6" ht="15" customHeight="1" x14ac:dyDescent="0.25">
      <c r="A68" s="12"/>
      <c r="B68" s="12"/>
      <c r="C68" s="12"/>
      <c r="D68" s="12"/>
      <c r="E68" s="2"/>
      <c r="F68" s="15"/>
    </row>
    <row r="69" spans="1:6" ht="15.75" customHeight="1" x14ac:dyDescent="0.25">
      <c r="A69" s="12"/>
      <c r="B69" s="12"/>
      <c r="C69" s="12"/>
      <c r="D69" s="12"/>
      <c r="E69" s="2"/>
      <c r="F69" s="15"/>
    </row>
    <row r="70" spans="1:6" ht="15" customHeight="1" x14ac:dyDescent="0.25">
      <c r="A70" s="3" t="s">
        <v>393</v>
      </c>
      <c r="B70" s="7" t="s">
        <v>103</v>
      </c>
      <c r="C70" s="6" t="s">
        <v>104</v>
      </c>
      <c r="D70" s="3">
        <v>8</v>
      </c>
      <c r="F70" s="15"/>
    </row>
    <row r="71" spans="1:6" ht="15" customHeight="1" x14ac:dyDescent="0.25">
      <c r="A71" s="3" t="s">
        <v>393</v>
      </c>
      <c r="B71" s="7" t="s">
        <v>105</v>
      </c>
      <c r="C71" s="6" t="s">
        <v>106</v>
      </c>
      <c r="D71" s="3">
        <v>16</v>
      </c>
      <c r="F71" s="15"/>
    </row>
    <row r="72" spans="1:6" ht="15" customHeight="1" x14ac:dyDescent="0.25">
      <c r="A72" s="3" t="s">
        <v>393</v>
      </c>
      <c r="B72" s="7" t="s">
        <v>107</v>
      </c>
      <c r="C72" s="6" t="s">
        <v>108</v>
      </c>
      <c r="D72" s="3">
        <v>16</v>
      </c>
      <c r="F72" s="15"/>
    </row>
    <row r="73" spans="1:6" ht="15" customHeight="1" x14ac:dyDescent="0.25">
      <c r="A73" s="3" t="s">
        <v>393</v>
      </c>
      <c r="B73" s="7" t="s">
        <v>109</v>
      </c>
      <c r="C73" s="6" t="s">
        <v>110</v>
      </c>
      <c r="D73" s="3">
        <v>11</v>
      </c>
      <c r="F73" s="15"/>
    </row>
    <row r="74" spans="1:6" ht="15" customHeight="1" x14ac:dyDescent="0.25">
      <c r="A74" s="3" t="s">
        <v>393</v>
      </c>
      <c r="B74" s="7" t="s">
        <v>111</v>
      </c>
      <c r="C74" s="6" t="s">
        <v>112</v>
      </c>
      <c r="D74" s="3">
        <v>17</v>
      </c>
      <c r="F74" s="15"/>
    </row>
    <row r="75" spans="1:6" ht="15" customHeight="1" x14ac:dyDescent="0.25">
      <c r="A75" s="3" t="s">
        <v>393</v>
      </c>
      <c r="B75" s="7" t="s">
        <v>113</v>
      </c>
      <c r="C75" s="6" t="s">
        <v>114</v>
      </c>
      <c r="D75" s="3">
        <v>16</v>
      </c>
      <c r="F75" s="15"/>
    </row>
    <row r="76" spans="1:6" ht="15" customHeight="1" x14ac:dyDescent="0.25">
      <c r="A76" s="3" t="s">
        <v>393</v>
      </c>
      <c r="B76" s="7" t="s">
        <v>115</v>
      </c>
      <c r="C76" s="6" t="s">
        <v>116</v>
      </c>
      <c r="D76" s="3">
        <v>12</v>
      </c>
      <c r="F76" s="15"/>
    </row>
    <row r="77" spans="1:6" ht="15" customHeight="1" x14ac:dyDescent="0.25">
      <c r="A77" s="3" t="s">
        <v>393</v>
      </c>
      <c r="B77" s="7" t="s">
        <v>117</v>
      </c>
      <c r="C77" s="6" t="s">
        <v>118</v>
      </c>
      <c r="D77" s="3">
        <v>14</v>
      </c>
      <c r="F77" s="15"/>
    </row>
    <row r="78" spans="1:6" ht="15" customHeight="1" x14ac:dyDescent="0.25">
      <c r="A78" s="3" t="s">
        <v>393</v>
      </c>
      <c r="B78" s="7" t="s">
        <v>119</v>
      </c>
      <c r="C78" s="6" t="s">
        <v>120</v>
      </c>
      <c r="D78" s="3">
        <v>14</v>
      </c>
      <c r="F78" s="15"/>
    </row>
    <row r="79" spans="1:6" ht="15" customHeight="1" x14ac:dyDescent="0.25">
      <c r="A79" s="3" t="s">
        <v>393</v>
      </c>
      <c r="B79" s="7" t="s">
        <v>121</v>
      </c>
      <c r="C79" s="6" t="s">
        <v>122</v>
      </c>
      <c r="D79" s="3">
        <v>10</v>
      </c>
      <c r="F79" s="15"/>
    </row>
    <row r="80" spans="1:6" ht="15" customHeight="1" x14ac:dyDescent="0.25">
      <c r="A80" s="3" t="s">
        <v>393</v>
      </c>
      <c r="B80" s="7" t="s">
        <v>123</v>
      </c>
      <c r="C80" s="6" t="s">
        <v>124</v>
      </c>
      <c r="D80" s="3">
        <v>6</v>
      </c>
      <c r="F80" s="15"/>
    </row>
    <row r="81" spans="1:6" ht="15" customHeight="1" x14ac:dyDescent="0.25">
      <c r="A81" s="8" t="s">
        <v>393</v>
      </c>
      <c r="B81" s="9" t="s">
        <v>125</v>
      </c>
      <c r="C81" s="10" t="s">
        <v>126</v>
      </c>
      <c r="D81" s="8">
        <v>1</v>
      </c>
      <c r="F81" s="15"/>
    </row>
    <row r="82" spans="1:6" ht="15" customHeight="1" x14ac:dyDescent="0.25">
      <c r="A82" s="3" t="s">
        <v>393</v>
      </c>
      <c r="B82" s="7" t="s">
        <v>127</v>
      </c>
      <c r="C82" s="6" t="s">
        <v>128</v>
      </c>
      <c r="D82" s="3">
        <v>1</v>
      </c>
      <c r="F82" s="15"/>
    </row>
    <row r="83" spans="1:6" ht="15" customHeight="1" x14ac:dyDescent="0.25">
      <c r="A83" s="3" t="s">
        <v>393</v>
      </c>
      <c r="B83" s="7" t="s">
        <v>129</v>
      </c>
      <c r="C83" s="6" t="s">
        <v>130</v>
      </c>
      <c r="D83" s="3">
        <v>8</v>
      </c>
      <c r="F83" s="15"/>
    </row>
    <row r="84" spans="1:6" ht="15" customHeight="1" x14ac:dyDescent="0.25">
      <c r="A84" s="3" t="s">
        <v>393</v>
      </c>
      <c r="B84" s="7" t="s">
        <v>131</v>
      </c>
      <c r="C84" s="6" t="s">
        <v>132</v>
      </c>
      <c r="D84" s="3">
        <v>3</v>
      </c>
      <c r="F84" s="15"/>
    </row>
    <row r="85" spans="1:6" ht="15" customHeight="1" x14ac:dyDescent="0.25">
      <c r="A85" s="8" t="s">
        <v>393</v>
      </c>
      <c r="B85" s="9" t="s">
        <v>133</v>
      </c>
      <c r="C85" s="10" t="s">
        <v>134</v>
      </c>
      <c r="D85" s="8">
        <v>1</v>
      </c>
      <c r="F85" s="15"/>
    </row>
    <row r="86" spans="1:6" ht="15" customHeight="1" x14ac:dyDescent="0.25">
      <c r="A86" s="8" t="s">
        <v>393</v>
      </c>
      <c r="B86" s="9" t="s">
        <v>135</v>
      </c>
      <c r="C86" s="10" t="s">
        <v>136</v>
      </c>
      <c r="D86" s="8">
        <v>1</v>
      </c>
      <c r="F86" s="15"/>
    </row>
    <row r="87" spans="1:6" ht="15" customHeight="1" x14ac:dyDescent="0.25">
      <c r="A87" s="8" t="s">
        <v>393</v>
      </c>
      <c r="B87" s="9" t="s">
        <v>137</v>
      </c>
      <c r="C87" s="10" t="s">
        <v>138</v>
      </c>
      <c r="D87" s="8">
        <v>1</v>
      </c>
      <c r="F87" s="15"/>
    </row>
    <row r="88" spans="1:6" ht="15" customHeight="1" x14ac:dyDescent="0.25">
      <c r="A88" s="3" t="s">
        <v>393</v>
      </c>
      <c r="B88" s="7" t="s">
        <v>139</v>
      </c>
      <c r="C88" s="6" t="s">
        <v>140</v>
      </c>
      <c r="D88" s="3">
        <v>1</v>
      </c>
      <c r="F88" s="15"/>
    </row>
    <row r="89" spans="1:6" ht="15" customHeight="1" x14ac:dyDescent="0.25">
      <c r="A89" s="3" t="s">
        <v>393</v>
      </c>
      <c r="B89" s="7" t="s">
        <v>141</v>
      </c>
      <c r="C89" s="6" t="s">
        <v>142</v>
      </c>
      <c r="D89" s="3">
        <v>2</v>
      </c>
      <c r="F89" s="15"/>
    </row>
    <row r="90" spans="1:6" ht="15" customHeight="1" x14ac:dyDescent="0.25">
      <c r="A90" s="8" t="s">
        <v>393</v>
      </c>
      <c r="B90" s="9" t="s">
        <v>143</v>
      </c>
      <c r="C90" s="10" t="s">
        <v>144</v>
      </c>
      <c r="D90" s="8">
        <v>1</v>
      </c>
      <c r="F90" s="15"/>
    </row>
    <row r="91" spans="1:6" ht="15" customHeight="1" x14ac:dyDescent="0.25">
      <c r="A91" s="8" t="s">
        <v>393</v>
      </c>
      <c r="B91" s="9" t="s">
        <v>145</v>
      </c>
      <c r="C91" s="10" t="s">
        <v>146</v>
      </c>
      <c r="D91" s="8">
        <v>1</v>
      </c>
      <c r="F91" s="15"/>
    </row>
    <row r="92" spans="1:6" ht="15" customHeight="1" x14ac:dyDescent="0.25">
      <c r="A92" s="3" t="s">
        <v>393</v>
      </c>
      <c r="B92" s="7" t="s">
        <v>147</v>
      </c>
      <c r="C92" s="6" t="s">
        <v>148</v>
      </c>
      <c r="D92" s="3">
        <v>1</v>
      </c>
      <c r="F92" s="15"/>
    </row>
    <row r="93" spans="1:6" ht="15" customHeight="1" x14ac:dyDescent="0.25">
      <c r="A93" s="3" t="s">
        <v>393</v>
      </c>
      <c r="B93" s="7" t="s">
        <v>149</v>
      </c>
      <c r="C93" s="6" t="s">
        <v>150</v>
      </c>
      <c r="D93" s="3">
        <v>1</v>
      </c>
      <c r="F93" s="15"/>
    </row>
    <row r="94" spans="1:6" ht="15" customHeight="1" x14ac:dyDescent="0.25">
      <c r="A94" s="8" t="s">
        <v>393</v>
      </c>
      <c r="B94" s="9" t="s">
        <v>151</v>
      </c>
      <c r="C94" s="10" t="s">
        <v>152</v>
      </c>
      <c r="D94" s="8">
        <v>1</v>
      </c>
      <c r="F94" s="15"/>
    </row>
    <row r="95" spans="1:6" ht="15" customHeight="1" x14ac:dyDescent="0.25">
      <c r="A95" s="3" t="s">
        <v>393</v>
      </c>
      <c r="B95" s="7" t="s">
        <v>153</v>
      </c>
      <c r="C95" s="6" t="s">
        <v>154</v>
      </c>
      <c r="D95" s="3">
        <v>1</v>
      </c>
      <c r="F95" s="15"/>
    </row>
    <row r="96" spans="1:6" ht="15" customHeight="1" x14ac:dyDescent="0.25">
      <c r="A96" s="3" t="s">
        <v>393</v>
      </c>
      <c r="B96" s="7" t="s">
        <v>155</v>
      </c>
      <c r="C96" s="6" t="s">
        <v>156</v>
      </c>
      <c r="D96" s="3">
        <v>1</v>
      </c>
      <c r="F96" s="15"/>
    </row>
    <row r="97" spans="1:6" ht="15" customHeight="1" x14ac:dyDescent="0.25">
      <c r="A97" s="8" t="s">
        <v>393</v>
      </c>
      <c r="B97" s="9" t="s">
        <v>157</v>
      </c>
      <c r="C97" s="10" t="s">
        <v>158</v>
      </c>
      <c r="D97" s="8">
        <v>1</v>
      </c>
      <c r="F97" s="15"/>
    </row>
    <row r="98" spans="1:6" ht="15" customHeight="1" x14ac:dyDescent="0.25">
      <c r="A98" s="3" t="s">
        <v>393</v>
      </c>
      <c r="B98" s="7" t="s">
        <v>159</v>
      </c>
      <c r="C98" s="6" t="s">
        <v>160</v>
      </c>
      <c r="D98" s="3">
        <v>1</v>
      </c>
      <c r="F98" s="15"/>
    </row>
    <row r="99" spans="1:6" ht="15" customHeight="1" x14ac:dyDescent="0.25">
      <c r="A99" s="3" t="s">
        <v>393</v>
      </c>
      <c r="B99" s="7" t="s">
        <v>161</v>
      </c>
      <c r="C99" s="6" t="s">
        <v>162</v>
      </c>
      <c r="D99" s="3">
        <v>2</v>
      </c>
      <c r="F99" s="15"/>
    </row>
    <row r="100" spans="1:6" ht="15" customHeight="1" x14ac:dyDescent="0.25">
      <c r="A100" s="12" t="s">
        <v>392</v>
      </c>
      <c r="B100" s="12" t="s">
        <v>390</v>
      </c>
      <c r="C100" s="12" t="s">
        <v>391</v>
      </c>
      <c r="D100" s="12" t="s">
        <v>394</v>
      </c>
      <c r="E100" s="2"/>
      <c r="F100" s="15"/>
    </row>
    <row r="101" spans="1:6" ht="15" customHeight="1" x14ac:dyDescent="0.25">
      <c r="A101" s="12"/>
      <c r="B101" s="12"/>
      <c r="C101" s="12"/>
      <c r="D101" s="12"/>
      <c r="E101" s="2"/>
      <c r="F101" s="15"/>
    </row>
    <row r="102" spans="1:6" ht="15.75" customHeight="1" x14ac:dyDescent="0.25">
      <c r="A102" s="12"/>
      <c r="B102" s="12"/>
      <c r="C102" s="12"/>
      <c r="D102" s="12"/>
      <c r="E102" s="2"/>
      <c r="F102" s="15"/>
    </row>
    <row r="103" spans="1:6" ht="15" customHeight="1" x14ac:dyDescent="0.25">
      <c r="A103" s="8" t="s">
        <v>393</v>
      </c>
      <c r="B103" s="9" t="s">
        <v>163</v>
      </c>
      <c r="C103" s="10" t="s">
        <v>164</v>
      </c>
      <c r="D103" s="8">
        <v>2</v>
      </c>
      <c r="F103" s="15"/>
    </row>
    <row r="104" spans="1:6" ht="15" customHeight="1" x14ac:dyDescent="0.25">
      <c r="A104" s="8" t="s">
        <v>393</v>
      </c>
      <c r="B104" s="9" t="s">
        <v>165</v>
      </c>
      <c r="C104" s="10" t="s">
        <v>166</v>
      </c>
      <c r="D104" s="8">
        <v>2</v>
      </c>
      <c r="F104" s="15"/>
    </row>
    <row r="105" spans="1:6" ht="15" customHeight="1" x14ac:dyDescent="0.25">
      <c r="A105" s="3" t="s">
        <v>393</v>
      </c>
      <c r="B105" s="7" t="s">
        <v>167</v>
      </c>
      <c r="C105" s="6" t="s">
        <v>168</v>
      </c>
      <c r="D105" s="3">
        <v>1</v>
      </c>
      <c r="F105" s="15"/>
    </row>
    <row r="106" spans="1:6" ht="15" customHeight="1" x14ac:dyDescent="0.25">
      <c r="A106" s="3" t="s">
        <v>393</v>
      </c>
      <c r="B106" s="7" t="s">
        <v>169</v>
      </c>
      <c r="C106" s="6" t="s">
        <v>170</v>
      </c>
      <c r="D106" s="3">
        <v>7</v>
      </c>
      <c r="F106" s="15"/>
    </row>
    <row r="107" spans="1:6" ht="15" customHeight="1" x14ac:dyDescent="0.25">
      <c r="A107" s="8" t="s">
        <v>393</v>
      </c>
      <c r="B107" s="9" t="s">
        <v>171</v>
      </c>
      <c r="C107" s="10" t="s">
        <v>172</v>
      </c>
      <c r="D107" s="8">
        <v>2</v>
      </c>
      <c r="F107" s="15"/>
    </row>
    <row r="108" spans="1:6" ht="15" customHeight="1" x14ac:dyDescent="0.25">
      <c r="F108" s="15"/>
    </row>
    <row r="109" spans="1:6" ht="15" customHeight="1" x14ac:dyDescent="0.25">
      <c r="A109" s="12" t="s">
        <v>392</v>
      </c>
      <c r="B109" s="12" t="s">
        <v>390</v>
      </c>
      <c r="C109" s="12" t="s">
        <v>391</v>
      </c>
      <c r="D109" s="12" t="s">
        <v>394</v>
      </c>
      <c r="E109" s="2"/>
      <c r="F109" s="15"/>
    </row>
    <row r="110" spans="1:6" ht="15" customHeight="1" x14ac:dyDescent="0.25">
      <c r="A110" s="12"/>
      <c r="B110" s="12"/>
      <c r="C110" s="12"/>
      <c r="D110" s="12"/>
      <c r="E110" s="2"/>
      <c r="F110" s="15"/>
    </row>
    <row r="111" spans="1:6" ht="15.75" customHeight="1" x14ac:dyDescent="0.25">
      <c r="A111" s="12"/>
      <c r="B111" s="12"/>
      <c r="C111" s="12"/>
      <c r="D111" s="12"/>
      <c r="E111" s="2"/>
      <c r="F111" s="15"/>
    </row>
    <row r="112" spans="1:6" ht="15" customHeight="1" x14ac:dyDescent="0.25">
      <c r="A112" s="3" t="s">
        <v>393</v>
      </c>
      <c r="B112" s="7" t="s">
        <v>173</v>
      </c>
      <c r="C112" s="6" t="s">
        <v>174</v>
      </c>
      <c r="D112" s="3">
        <v>7</v>
      </c>
      <c r="F112" s="15"/>
    </row>
    <row r="113" spans="1:6" ht="15" customHeight="1" x14ac:dyDescent="0.25">
      <c r="A113" s="3" t="s">
        <v>393</v>
      </c>
      <c r="B113" s="7" t="s">
        <v>175</v>
      </c>
      <c r="C113" s="6" t="s">
        <v>176</v>
      </c>
      <c r="D113" s="3">
        <v>12</v>
      </c>
      <c r="F113" s="15"/>
    </row>
    <row r="114" spans="1:6" ht="15" customHeight="1" x14ac:dyDescent="0.25">
      <c r="A114" s="3" t="s">
        <v>393</v>
      </c>
      <c r="B114" s="7" t="s">
        <v>177</v>
      </c>
      <c r="C114" s="6" t="s">
        <v>178</v>
      </c>
      <c r="D114" s="3">
        <v>1</v>
      </c>
      <c r="F114" s="15"/>
    </row>
    <row r="115" spans="1:6" ht="15" customHeight="1" x14ac:dyDescent="0.25">
      <c r="A115" s="3" t="s">
        <v>393</v>
      </c>
      <c r="B115" s="7" t="s">
        <v>179</v>
      </c>
      <c r="C115" s="6" t="s">
        <v>180</v>
      </c>
      <c r="D115" s="3">
        <v>13</v>
      </c>
      <c r="F115" s="15"/>
    </row>
    <row r="116" spans="1:6" ht="15" customHeight="1" x14ac:dyDescent="0.25">
      <c r="A116" s="3" t="s">
        <v>393</v>
      </c>
      <c r="B116" s="7" t="s">
        <v>181</v>
      </c>
      <c r="C116" s="6" t="s">
        <v>403</v>
      </c>
      <c r="D116" s="3">
        <v>19</v>
      </c>
      <c r="F116" s="15"/>
    </row>
    <row r="117" spans="1:6" ht="15" customHeight="1" x14ac:dyDescent="0.25">
      <c r="A117" s="3" t="s">
        <v>393</v>
      </c>
      <c r="B117" s="7" t="s">
        <v>182</v>
      </c>
      <c r="C117" s="6" t="s">
        <v>404</v>
      </c>
      <c r="D117" s="3">
        <v>3</v>
      </c>
      <c r="F117" s="15"/>
    </row>
    <row r="118" spans="1:6" ht="15" customHeight="1" x14ac:dyDescent="0.25">
      <c r="A118" s="3" t="s">
        <v>393</v>
      </c>
      <c r="B118" s="7" t="s">
        <v>183</v>
      </c>
      <c r="C118" s="6" t="s">
        <v>405</v>
      </c>
      <c r="D118" s="3">
        <v>22</v>
      </c>
      <c r="F118" s="15"/>
    </row>
    <row r="119" spans="1:6" ht="15" customHeight="1" x14ac:dyDescent="0.25">
      <c r="A119" s="3" t="s">
        <v>393</v>
      </c>
      <c r="B119" s="7" t="s">
        <v>184</v>
      </c>
      <c r="C119" s="6" t="s">
        <v>406</v>
      </c>
      <c r="D119" s="3">
        <v>1</v>
      </c>
      <c r="F119" s="15"/>
    </row>
    <row r="120" spans="1:6" ht="15" customHeight="1" x14ac:dyDescent="0.25">
      <c r="A120" s="3" t="s">
        <v>393</v>
      </c>
      <c r="B120" s="7" t="s">
        <v>185</v>
      </c>
      <c r="C120" s="6" t="s">
        <v>407</v>
      </c>
      <c r="D120" s="3">
        <v>16</v>
      </c>
      <c r="F120" s="15"/>
    </row>
    <row r="121" spans="1:6" ht="15" customHeight="1" x14ac:dyDescent="0.25">
      <c r="A121" s="3" t="s">
        <v>393</v>
      </c>
      <c r="B121" s="7" t="s">
        <v>186</v>
      </c>
      <c r="C121" s="6" t="s">
        <v>408</v>
      </c>
      <c r="D121" s="3">
        <v>14</v>
      </c>
      <c r="F121" s="15"/>
    </row>
    <row r="122" spans="1:6" ht="15" customHeight="1" x14ac:dyDescent="0.25">
      <c r="A122" s="3" t="s">
        <v>393</v>
      </c>
      <c r="B122" s="7" t="s">
        <v>187</v>
      </c>
      <c r="C122" s="6" t="s">
        <v>188</v>
      </c>
      <c r="D122" s="3">
        <v>2</v>
      </c>
      <c r="F122" s="15"/>
    </row>
    <row r="123" spans="1:6" ht="15" customHeight="1" x14ac:dyDescent="0.25">
      <c r="A123" s="3" t="s">
        <v>393</v>
      </c>
      <c r="B123" s="7" t="s">
        <v>189</v>
      </c>
      <c r="C123" s="6" t="s">
        <v>190</v>
      </c>
      <c r="D123" s="3">
        <v>9</v>
      </c>
      <c r="F123" s="15"/>
    </row>
    <row r="124" spans="1:6" ht="15" customHeight="1" x14ac:dyDescent="0.25">
      <c r="A124" s="3" t="s">
        <v>393</v>
      </c>
      <c r="B124" s="7" t="s">
        <v>191</v>
      </c>
      <c r="C124" s="6" t="s">
        <v>192</v>
      </c>
      <c r="D124" s="3">
        <v>54</v>
      </c>
      <c r="F124" s="15"/>
    </row>
    <row r="125" spans="1:6" ht="15" customHeight="1" x14ac:dyDescent="0.25">
      <c r="A125" s="3" t="s">
        <v>393</v>
      </c>
      <c r="B125" s="7" t="s">
        <v>193</v>
      </c>
      <c r="C125" s="6" t="s">
        <v>194</v>
      </c>
      <c r="D125" s="3">
        <v>51</v>
      </c>
      <c r="F125" s="15"/>
    </row>
    <row r="126" spans="1:6" ht="15" customHeight="1" x14ac:dyDescent="0.25">
      <c r="A126" s="3" t="s">
        <v>393</v>
      </c>
      <c r="B126" s="7" t="s">
        <v>195</v>
      </c>
      <c r="C126" s="6" t="s">
        <v>409</v>
      </c>
      <c r="D126" s="3">
        <v>57</v>
      </c>
      <c r="F126" s="15"/>
    </row>
    <row r="127" spans="1:6" ht="15" customHeight="1" x14ac:dyDescent="0.25">
      <c r="A127" s="3" t="s">
        <v>393</v>
      </c>
      <c r="B127" s="7" t="s">
        <v>196</v>
      </c>
      <c r="C127" s="6" t="s">
        <v>410</v>
      </c>
      <c r="D127" s="3">
        <v>32</v>
      </c>
      <c r="F127" s="15"/>
    </row>
    <row r="128" spans="1:6" ht="15" customHeight="1" x14ac:dyDescent="0.25">
      <c r="A128" s="3" t="s">
        <v>393</v>
      </c>
      <c r="B128" s="7" t="s">
        <v>197</v>
      </c>
      <c r="C128" s="6" t="s">
        <v>411</v>
      </c>
      <c r="D128" s="3">
        <v>19</v>
      </c>
      <c r="F128" s="15"/>
    </row>
    <row r="129" spans="1:6" ht="15" customHeight="1" x14ac:dyDescent="0.25">
      <c r="A129" s="3" t="s">
        <v>393</v>
      </c>
      <c r="B129" s="7" t="s">
        <v>198</v>
      </c>
      <c r="C129" s="6" t="s">
        <v>199</v>
      </c>
      <c r="D129" s="3">
        <v>30</v>
      </c>
      <c r="F129" s="15"/>
    </row>
    <row r="130" spans="1:6" ht="15" customHeight="1" x14ac:dyDescent="0.25">
      <c r="A130" s="3" t="s">
        <v>393</v>
      </c>
      <c r="B130" s="7" t="s">
        <v>200</v>
      </c>
      <c r="C130" s="6" t="s">
        <v>201</v>
      </c>
      <c r="D130" s="3">
        <v>36</v>
      </c>
      <c r="F130" s="15"/>
    </row>
    <row r="131" spans="1:6" ht="15" customHeight="1" x14ac:dyDescent="0.25">
      <c r="A131" s="3" t="s">
        <v>393</v>
      </c>
      <c r="B131" s="7" t="s">
        <v>202</v>
      </c>
      <c r="C131" s="6" t="s">
        <v>412</v>
      </c>
      <c r="D131" s="3">
        <v>52</v>
      </c>
      <c r="F131" s="15"/>
    </row>
    <row r="132" spans="1:6" ht="15" customHeight="1" x14ac:dyDescent="0.25">
      <c r="A132" s="3" t="s">
        <v>393</v>
      </c>
      <c r="B132" s="7" t="s">
        <v>203</v>
      </c>
      <c r="C132" s="6" t="s">
        <v>413</v>
      </c>
      <c r="D132" s="3">
        <v>25</v>
      </c>
      <c r="F132" s="15"/>
    </row>
    <row r="133" spans="1:6" ht="15" customHeight="1" x14ac:dyDescent="0.25">
      <c r="A133" s="3" t="s">
        <v>393</v>
      </c>
      <c r="B133" s="7" t="s">
        <v>204</v>
      </c>
      <c r="C133" s="6" t="s">
        <v>414</v>
      </c>
      <c r="D133" s="3">
        <v>14</v>
      </c>
      <c r="F133" s="15"/>
    </row>
    <row r="134" spans="1:6" ht="15" customHeight="1" x14ac:dyDescent="0.25">
      <c r="A134" s="3" t="s">
        <v>393</v>
      </c>
      <c r="B134" s="7" t="s">
        <v>205</v>
      </c>
      <c r="C134" s="6" t="s">
        <v>415</v>
      </c>
      <c r="D134" s="3">
        <v>20</v>
      </c>
      <c r="F134" s="15"/>
    </row>
    <row r="135" spans="1:6" ht="15" customHeight="1" x14ac:dyDescent="0.25">
      <c r="F135" s="15"/>
    </row>
    <row r="136" spans="1:6" ht="15" customHeight="1" x14ac:dyDescent="0.25">
      <c r="A136" s="12" t="s">
        <v>392</v>
      </c>
      <c r="B136" s="12" t="s">
        <v>390</v>
      </c>
      <c r="C136" s="12" t="s">
        <v>391</v>
      </c>
      <c r="D136" s="12" t="s">
        <v>394</v>
      </c>
      <c r="E136" s="2"/>
      <c r="F136" s="15"/>
    </row>
    <row r="137" spans="1:6" ht="15" customHeight="1" x14ac:dyDescent="0.25">
      <c r="A137" s="12"/>
      <c r="B137" s="12"/>
      <c r="C137" s="12"/>
      <c r="D137" s="12"/>
      <c r="E137" s="2"/>
      <c r="F137" s="15"/>
    </row>
    <row r="138" spans="1:6" ht="15.75" customHeight="1" x14ac:dyDescent="0.25">
      <c r="A138" s="12"/>
      <c r="B138" s="12"/>
      <c r="C138" s="12"/>
      <c r="D138" s="12"/>
      <c r="E138" s="2"/>
      <c r="F138" s="15"/>
    </row>
    <row r="139" spans="1:6" ht="15" customHeight="1" x14ac:dyDescent="0.25">
      <c r="A139" s="3" t="s">
        <v>393</v>
      </c>
      <c r="B139" s="5">
        <v>17003083</v>
      </c>
      <c r="C139" s="6" t="s">
        <v>208</v>
      </c>
      <c r="D139" s="3">
        <v>2</v>
      </c>
      <c r="F139" s="15"/>
    </row>
    <row r="140" spans="1:6" ht="15" customHeight="1" x14ac:dyDescent="0.25">
      <c r="A140" s="3" t="s">
        <v>393</v>
      </c>
      <c r="B140" s="5">
        <v>17005163</v>
      </c>
      <c r="C140" s="6" t="s">
        <v>209</v>
      </c>
      <c r="D140" s="3">
        <v>2</v>
      </c>
      <c r="F140" s="15"/>
    </row>
    <row r="141" spans="1:6" ht="15" customHeight="1" x14ac:dyDescent="0.25">
      <c r="A141" s="3" t="s">
        <v>393</v>
      </c>
      <c r="B141" s="5">
        <v>17005183</v>
      </c>
      <c r="C141" s="6" t="s">
        <v>210</v>
      </c>
      <c r="D141" s="3">
        <v>2</v>
      </c>
      <c r="F141" s="15"/>
    </row>
    <row r="142" spans="1:6" ht="15" customHeight="1" x14ac:dyDescent="0.25">
      <c r="A142" s="3" t="s">
        <v>393</v>
      </c>
      <c r="B142" s="5">
        <v>17006083</v>
      </c>
      <c r="C142" s="6" t="s">
        <v>211</v>
      </c>
      <c r="D142" s="3">
        <v>2</v>
      </c>
      <c r="F142" s="15"/>
    </row>
    <row r="143" spans="1:6" ht="15" customHeight="1" x14ac:dyDescent="0.25">
      <c r="A143" s="3" t="s">
        <v>393</v>
      </c>
      <c r="B143" s="5">
        <v>17006103</v>
      </c>
      <c r="C143" s="6" t="s">
        <v>212</v>
      </c>
      <c r="D143" s="3">
        <v>6</v>
      </c>
      <c r="F143" s="15"/>
    </row>
    <row r="144" spans="1:6" ht="15" customHeight="1" x14ac:dyDescent="0.25">
      <c r="A144" s="3" t="s">
        <v>393</v>
      </c>
      <c r="B144" s="5">
        <v>17006123</v>
      </c>
      <c r="C144" s="6" t="s">
        <v>213</v>
      </c>
      <c r="D144" s="3">
        <v>1</v>
      </c>
      <c r="F144" s="15"/>
    </row>
    <row r="145" spans="1:6" ht="15" customHeight="1" x14ac:dyDescent="0.25">
      <c r="A145" s="3" t="s">
        <v>393</v>
      </c>
      <c r="B145" s="5">
        <v>17006143</v>
      </c>
      <c r="C145" s="6" t="s">
        <v>214</v>
      </c>
      <c r="D145" s="3">
        <v>5</v>
      </c>
      <c r="F145" s="15"/>
    </row>
    <row r="146" spans="1:6" ht="15" customHeight="1" x14ac:dyDescent="0.25">
      <c r="A146" s="3" t="s">
        <v>393</v>
      </c>
      <c r="B146" s="5">
        <v>17006163</v>
      </c>
      <c r="C146" s="6" t="s">
        <v>215</v>
      </c>
      <c r="D146" s="3">
        <v>1</v>
      </c>
      <c r="F146" s="15"/>
    </row>
    <row r="147" spans="1:6" ht="15" customHeight="1" x14ac:dyDescent="0.25">
      <c r="A147" s="3" t="s">
        <v>393</v>
      </c>
      <c r="B147" s="5">
        <v>17006183</v>
      </c>
      <c r="C147" s="6" t="s">
        <v>216</v>
      </c>
      <c r="D147" s="3">
        <v>2</v>
      </c>
      <c r="F147" s="15"/>
    </row>
    <row r="148" spans="1:6" ht="15" customHeight="1" x14ac:dyDescent="0.25">
      <c r="A148" s="3" t="s">
        <v>393</v>
      </c>
      <c r="B148" s="5">
        <v>17006223</v>
      </c>
      <c r="C148" s="6" t="s">
        <v>217</v>
      </c>
      <c r="D148" s="3">
        <v>3</v>
      </c>
      <c r="F148" s="15"/>
    </row>
    <row r="149" spans="1:6" ht="15" customHeight="1" x14ac:dyDescent="0.25">
      <c r="A149" s="3" t="s">
        <v>393</v>
      </c>
      <c r="B149" s="5">
        <v>17006283</v>
      </c>
      <c r="C149" s="6" t="s">
        <v>218</v>
      </c>
      <c r="D149" s="3">
        <v>1</v>
      </c>
      <c r="F149" s="15"/>
    </row>
    <row r="150" spans="1:6" ht="15" customHeight="1" x14ac:dyDescent="0.25">
      <c r="A150" s="3" t="s">
        <v>393</v>
      </c>
      <c r="B150" s="5">
        <v>17009123</v>
      </c>
      <c r="C150" s="6" t="s">
        <v>219</v>
      </c>
      <c r="D150" s="3">
        <v>5</v>
      </c>
      <c r="F150" s="15"/>
    </row>
    <row r="151" spans="1:6" ht="15" customHeight="1" x14ac:dyDescent="0.25">
      <c r="A151" s="8" t="s">
        <v>393</v>
      </c>
      <c r="B151" s="11">
        <v>17009183</v>
      </c>
      <c r="C151" s="10" t="s">
        <v>220</v>
      </c>
      <c r="D151" s="8">
        <v>1</v>
      </c>
      <c r="F151" s="15"/>
    </row>
    <row r="152" spans="1:6" ht="15" customHeight="1" x14ac:dyDescent="0.25">
      <c r="A152" s="3" t="s">
        <v>393</v>
      </c>
      <c r="B152" s="5">
        <v>17013087</v>
      </c>
      <c r="C152" s="6" t="s">
        <v>221</v>
      </c>
      <c r="D152" s="3">
        <v>22</v>
      </c>
      <c r="F152" s="15"/>
    </row>
    <row r="153" spans="1:6" ht="15" customHeight="1" x14ac:dyDescent="0.25">
      <c r="A153" s="3" t="s">
        <v>393</v>
      </c>
      <c r="B153" s="5">
        <v>17013107</v>
      </c>
      <c r="C153" s="6" t="s">
        <v>222</v>
      </c>
      <c r="D153" s="3">
        <v>2</v>
      </c>
      <c r="F153" s="15"/>
    </row>
    <row r="154" spans="1:6" ht="15" customHeight="1" x14ac:dyDescent="0.25">
      <c r="A154" s="3" t="s">
        <v>393</v>
      </c>
      <c r="B154" s="5">
        <v>17013207</v>
      </c>
      <c r="C154" s="6" t="s">
        <v>223</v>
      </c>
      <c r="D154" s="3">
        <v>10</v>
      </c>
      <c r="F154" s="15"/>
    </row>
    <row r="155" spans="1:6" ht="15" customHeight="1" x14ac:dyDescent="0.25">
      <c r="A155" s="8" t="s">
        <v>393</v>
      </c>
      <c r="B155" s="11">
        <v>17013407</v>
      </c>
      <c r="C155" s="10" t="s">
        <v>224</v>
      </c>
      <c r="D155" s="8">
        <v>1</v>
      </c>
      <c r="F155" s="15"/>
    </row>
    <row r="156" spans="1:6" ht="15" customHeight="1" x14ac:dyDescent="0.25">
      <c r="A156" s="3" t="s">
        <v>393</v>
      </c>
      <c r="B156" s="5">
        <v>17014087</v>
      </c>
      <c r="C156" s="6" t="s">
        <v>225</v>
      </c>
      <c r="D156" s="3">
        <v>97</v>
      </c>
      <c r="F156" s="15"/>
    </row>
    <row r="157" spans="1:6" ht="15" customHeight="1" x14ac:dyDescent="0.25">
      <c r="A157" s="3" t="s">
        <v>393</v>
      </c>
      <c r="B157" s="5">
        <v>17014107</v>
      </c>
      <c r="C157" s="6" t="s">
        <v>226</v>
      </c>
      <c r="D157" s="3">
        <v>9</v>
      </c>
      <c r="F157" s="15"/>
    </row>
    <row r="158" spans="1:6" ht="15" customHeight="1" x14ac:dyDescent="0.25">
      <c r="A158" s="3" t="s">
        <v>393</v>
      </c>
      <c r="B158" s="5">
        <v>17014127</v>
      </c>
      <c r="C158" s="6" t="s">
        <v>227</v>
      </c>
      <c r="D158" s="3">
        <v>7</v>
      </c>
      <c r="F158" s="15"/>
    </row>
    <row r="159" spans="1:6" ht="15" customHeight="1" x14ac:dyDescent="0.25">
      <c r="A159" s="3" t="s">
        <v>393</v>
      </c>
      <c r="B159" s="5">
        <v>17014147</v>
      </c>
      <c r="C159" s="6" t="s">
        <v>228</v>
      </c>
      <c r="D159" s="3">
        <v>7</v>
      </c>
      <c r="F159" s="15"/>
    </row>
    <row r="160" spans="1:6" ht="15" customHeight="1" x14ac:dyDescent="0.25">
      <c r="A160" s="3" t="s">
        <v>393</v>
      </c>
      <c r="B160" s="5">
        <v>17014167</v>
      </c>
      <c r="C160" s="6" t="s">
        <v>229</v>
      </c>
      <c r="D160" s="3">
        <v>61</v>
      </c>
      <c r="F160" s="15"/>
    </row>
    <row r="161" spans="1:6" ht="15" customHeight="1" x14ac:dyDescent="0.25">
      <c r="A161" s="3" t="s">
        <v>393</v>
      </c>
      <c r="B161" s="5">
        <v>17014187</v>
      </c>
      <c r="C161" s="6" t="s">
        <v>230</v>
      </c>
      <c r="D161" s="3">
        <v>9</v>
      </c>
      <c r="F161" s="15"/>
    </row>
    <row r="162" spans="1:6" ht="15" customHeight="1" x14ac:dyDescent="0.25">
      <c r="A162" s="3" t="s">
        <v>393</v>
      </c>
      <c r="B162" s="5">
        <v>17014207</v>
      </c>
      <c r="C162" s="6" t="s">
        <v>231</v>
      </c>
      <c r="D162" s="3">
        <v>1</v>
      </c>
      <c r="F162" s="15"/>
    </row>
    <row r="163" spans="1:6" ht="15" customHeight="1" x14ac:dyDescent="0.25">
      <c r="A163" s="3" t="s">
        <v>393</v>
      </c>
      <c r="B163" s="5">
        <v>17014227</v>
      </c>
      <c r="C163" s="6" t="s">
        <v>232</v>
      </c>
      <c r="D163" s="3">
        <v>15</v>
      </c>
      <c r="F163" s="15"/>
    </row>
    <row r="164" spans="1:6" ht="15" customHeight="1" x14ac:dyDescent="0.25">
      <c r="A164" s="3" t="s">
        <v>393</v>
      </c>
      <c r="B164" s="5">
        <v>17014247</v>
      </c>
      <c r="C164" s="6" t="s">
        <v>233</v>
      </c>
      <c r="D164" s="3">
        <v>14</v>
      </c>
      <c r="F164" s="15"/>
    </row>
    <row r="165" spans="1:6" ht="15" customHeight="1" x14ac:dyDescent="0.25">
      <c r="A165" s="3" t="s">
        <v>393</v>
      </c>
      <c r="B165" s="5">
        <v>17014287</v>
      </c>
      <c r="C165" s="6" t="s">
        <v>234</v>
      </c>
      <c r="D165" s="3">
        <v>10</v>
      </c>
      <c r="F165" s="15"/>
    </row>
    <row r="166" spans="1:6" ht="15" customHeight="1" x14ac:dyDescent="0.25">
      <c r="A166" s="12" t="s">
        <v>392</v>
      </c>
      <c r="B166" s="12" t="s">
        <v>390</v>
      </c>
      <c r="C166" s="12" t="s">
        <v>391</v>
      </c>
      <c r="D166" s="12" t="s">
        <v>394</v>
      </c>
      <c r="E166" s="2"/>
      <c r="F166" s="15"/>
    </row>
    <row r="167" spans="1:6" ht="15" customHeight="1" x14ac:dyDescent="0.25">
      <c r="A167" s="12"/>
      <c r="B167" s="12"/>
      <c r="C167" s="12"/>
      <c r="D167" s="12"/>
      <c r="E167" s="2"/>
      <c r="F167" s="15"/>
    </row>
    <row r="168" spans="1:6" ht="15.75" customHeight="1" x14ac:dyDescent="0.25">
      <c r="A168" s="12"/>
      <c r="B168" s="12"/>
      <c r="C168" s="12"/>
      <c r="D168" s="12"/>
      <c r="E168" s="2"/>
      <c r="F168" s="15"/>
    </row>
    <row r="169" spans="1:6" ht="15" customHeight="1" x14ac:dyDescent="0.25">
      <c r="A169" s="3" t="s">
        <v>393</v>
      </c>
      <c r="B169" s="5">
        <v>17015127</v>
      </c>
      <c r="C169" s="6" t="s">
        <v>235</v>
      </c>
      <c r="D169" s="3">
        <v>111</v>
      </c>
      <c r="F169" s="15"/>
    </row>
    <row r="170" spans="1:6" ht="15" customHeight="1" x14ac:dyDescent="0.25">
      <c r="A170" s="3" t="s">
        <v>393</v>
      </c>
      <c r="B170" s="5">
        <v>17015147</v>
      </c>
      <c r="C170" s="6" t="s">
        <v>236</v>
      </c>
      <c r="D170" s="3">
        <v>126</v>
      </c>
      <c r="F170" s="15"/>
    </row>
    <row r="171" spans="1:6" ht="15" customHeight="1" x14ac:dyDescent="0.25">
      <c r="A171" s="3" t="s">
        <v>393</v>
      </c>
      <c r="B171" s="5">
        <v>17015167</v>
      </c>
      <c r="C171" s="6" t="s">
        <v>237</v>
      </c>
      <c r="D171" s="3">
        <v>96</v>
      </c>
      <c r="F171" s="15"/>
    </row>
    <row r="172" spans="1:6" ht="15" customHeight="1" x14ac:dyDescent="0.25">
      <c r="A172" s="3" t="s">
        <v>393</v>
      </c>
      <c r="B172" s="5">
        <v>17015187</v>
      </c>
      <c r="C172" s="6" t="s">
        <v>238</v>
      </c>
      <c r="D172" s="3">
        <v>95</v>
      </c>
      <c r="F172" s="15"/>
    </row>
    <row r="173" spans="1:6" ht="15" customHeight="1" x14ac:dyDescent="0.25">
      <c r="A173" s="3" t="s">
        <v>393</v>
      </c>
      <c r="B173" s="5">
        <v>17015207</v>
      </c>
      <c r="C173" s="6" t="s">
        <v>239</v>
      </c>
      <c r="D173" s="3">
        <v>40</v>
      </c>
      <c r="F173" s="15"/>
    </row>
    <row r="174" spans="1:6" ht="15" customHeight="1" x14ac:dyDescent="0.25">
      <c r="A174" s="3" t="s">
        <v>393</v>
      </c>
      <c r="B174" s="5">
        <v>17015227</v>
      </c>
      <c r="C174" s="6" t="s">
        <v>240</v>
      </c>
      <c r="D174" s="3">
        <v>57</v>
      </c>
      <c r="F174" s="15"/>
    </row>
    <row r="175" spans="1:6" ht="15" customHeight="1" x14ac:dyDescent="0.25">
      <c r="A175" s="3" t="s">
        <v>393</v>
      </c>
      <c r="B175" s="5">
        <v>17015247</v>
      </c>
      <c r="C175" s="6" t="s">
        <v>241</v>
      </c>
      <c r="D175" s="3">
        <v>75</v>
      </c>
      <c r="F175" s="15"/>
    </row>
    <row r="176" spans="1:6" ht="15" customHeight="1" x14ac:dyDescent="0.25">
      <c r="A176" s="3" t="s">
        <v>393</v>
      </c>
      <c r="B176" s="5">
        <v>17015287</v>
      </c>
      <c r="C176" s="6" t="s">
        <v>242</v>
      </c>
      <c r="D176" s="3">
        <v>10</v>
      </c>
      <c r="F176" s="15"/>
    </row>
    <row r="177" spans="1:6" ht="15" customHeight="1" x14ac:dyDescent="0.25">
      <c r="A177" s="3" t="s">
        <v>393</v>
      </c>
      <c r="B177" s="5">
        <v>17015327</v>
      </c>
      <c r="C177" s="6" t="s">
        <v>243</v>
      </c>
      <c r="D177" s="3">
        <v>18</v>
      </c>
      <c r="F177" s="15"/>
    </row>
    <row r="178" spans="1:6" ht="15" customHeight="1" x14ac:dyDescent="0.25">
      <c r="A178" s="3" t="s">
        <v>393</v>
      </c>
      <c r="B178" s="5">
        <v>17015367</v>
      </c>
      <c r="C178" s="6" t="s">
        <v>244</v>
      </c>
      <c r="D178" s="3">
        <v>8</v>
      </c>
      <c r="F178" s="15"/>
    </row>
    <row r="179" spans="1:6" ht="15" customHeight="1" x14ac:dyDescent="0.25">
      <c r="A179" s="3" t="s">
        <v>393</v>
      </c>
      <c r="B179" s="5">
        <v>17015407</v>
      </c>
      <c r="C179" s="6" t="s">
        <v>245</v>
      </c>
      <c r="D179" s="3">
        <v>11</v>
      </c>
      <c r="F179" s="15"/>
    </row>
    <row r="180" spans="1:6" ht="15" customHeight="1" x14ac:dyDescent="0.25">
      <c r="A180" s="3" t="s">
        <v>393</v>
      </c>
      <c r="B180" s="5">
        <v>17015467</v>
      </c>
      <c r="C180" s="6" t="s">
        <v>246</v>
      </c>
      <c r="D180" s="3">
        <v>1</v>
      </c>
      <c r="F180" s="15"/>
    </row>
    <row r="181" spans="1:6" ht="15" customHeight="1" x14ac:dyDescent="0.25">
      <c r="A181" s="3" t="s">
        <v>393</v>
      </c>
      <c r="B181" s="5">
        <v>17016107</v>
      </c>
      <c r="C181" s="6" t="s">
        <v>247</v>
      </c>
      <c r="D181" s="3">
        <v>34</v>
      </c>
      <c r="F181" s="15"/>
    </row>
    <row r="182" spans="1:6" ht="15" customHeight="1" x14ac:dyDescent="0.25">
      <c r="A182" s="3" t="s">
        <v>393</v>
      </c>
      <c r="B182" s="5">
        <v>17016127</v>
      </c>
      <c r="C182" s="6" t="s">
        <v>248</v>
      </c>
      <c r="D182" s="3">
        <v>38</v>
      </c>
      <c r="F182" s="15"/>
    </row>
    <row r="183" spans="1:6" ht="15" customHeight="1" x14ac:dyDescent="0.25">
      <c r="A183" s="3" t="s">
        <v>393</v>
      </c>
      <c r="B183" s="5">
        <v>17016147</v>
      </c>
      <c r="C183" s="6" t="s">
        <v>249</v>
      </c>
      <c r="D183" s="3">
        <v>12</v>
      </c>
      <c r="F183" s="15"/>
    </row>
    <row r="184" spans="1:6" ht="15" customHeight="1" x14ac:dyDescent="0.25">
      <c r="A184" s="3" t="s">
        <v>393</v>
      </c>
      <c r="B184" s="5">
        <v>17016167</v>
      </c>
      <c r="C184" s="6" t="s">
        <v>250</v>
      </c>
      <c r="D184" s="3">
        <v>7</v>
      </c>
      <c r="F184" s="15"/>
    </row>
    <row r="185" spans="1:6" ht="15" customHeight="1" x14ac:dyDescent="0.25">
      <c r="A185" s="3" t="s">
        <v>393</v>
      </c>
      <c r="B185" s="5">
        <v>17016187</v>
      </c>
      <c r="C185" s="6" t="s">
        <v>251</v>
      </c>
      <c r="D185" s="3">
        <v>175</v>
      </c>
      <c r="F185" s="15"/>
    </row>
    <row r="186" spans="1:6" ht="15" customHeight="1" x14ac:dyDescent="0.25">
      <c r="A186" s="3" t="s">
        <v>393</v>
      </c>
      <c r="B186" s="5">
        <v>17016207</v>
      </c>
      <c r="C186" s="6" t="s">
        <v>252</v>
      </c>
      <c r="D186" s="3">
        <v>158</v>
      </c>
      <c r="F186" s="15"/>
    </row>
    <row r="187" spans="1:6" ht="15" customHeight="1" x14ac:dyDescent="0.25">
      <c r="A187" s="3" t="s">
        <v>393</v>
      </c>
      <c r="B187" s="5">
        <v>17016227</v>
      </c>
      <c r="C187" s="6" t="s">
        <v>253</v>
      </c>
      <c r="D187" s="3">
        <v>4</v>
      </c>
      <c r="F187" s="15"/>
    </row>
    <row r="188" spans="1:6" ht="15" customHeight="1" x14ac:dyDescent="0.25">
      <c r="A188" s="3" t="s">
        <v>393</v>
      </c>
      <c r="B188" s="5">
        <v>17016467</v>
      </c>
      <c r="C188" s="6" t="s">
        <v>254</v>
      </c>
      <c r="D188" s="3">
        <v>20</v>
      </c>
      <c r="F188" s="15"/>
    </row>
    <row r="189" spans="1:6" ht="15" customHeight="1" x14ac:dyDescent="0.25">
      <c r="A189" s="3" t="s">
        <v>393</v>
      </c>
      <c r="B189" s="5">
        <v>17017107</v>
      </c>
      <c r="C189" s="6" t="s">
        <v>255</v>
      </c>
      <c r="D189" s="3">
        <v>32</v>
      </c>
      <c r="F189" s="15"/>
    </row>
    <row r="190" spans="1:6" ht="15" customHeight="1" x14ac:dyDescent="0.25">
      <c r="A190" s="3" t="s">
        <v>393</v>
      </c>
      <c r="B190" s="5">
        <v>17017127</v>
      </c>
      <c r="C190" s="6" t="s">
        <v>256</v>
      </c>
      <c r="D190" s="3">
        <v>95</v>
      </c>
      <c r="F190" s="15"/>
    </row>
    <row r="191" spans="1:6" ht="15" customHeight="1" x14ac:dyDescent="0.25">
      <c r="A191" s="3" t="s">
        <v>393</v>
      </c>
      <c r="B191" s="5">
        <v>17017147</v>
      </c>
      <c r="C191" s="6" t="s">
        <v>257</v>
      </c>
      <c r="D191" s="3">
        <v>60</v>
      </c>
      <c r="F191" s="15"/>
    </row>
    <row r="192" spans="1:6" ht="15" customHeight="1" x14ac:dyDescent="0.25">
      <c r="A192" s="3" t="s">
        <v>393</v>
      </c>
      <c r="B192" s="5">
        <v>17017187</v>
      </c>
      <c r="C192" s="6" t="s">
        <v>258</v>
      </c>
      <c r="D192" s="3">
        <v>100</v>
      </c>
      <c r="F192" s="15"/>
    </row>
    <row r="193" spans="1:6" ht="15" customHeight="1" x14ac:dyDescent="0.25">
      <c r="A193" s="3" t="s">
        <v>393</v>
      </c>
      <c r="B193" s="5">
        <v>17017227</v>
      </c>
      <c r="C193" s="6" t="s">
        <v>259</v>
      </c>
      <c r="D193" s="3">
        <v>104</v>
      </c>
      <c r="F193" s="15"/>
    </row>
    <row r="194" spans="1:6" ht="15" customHeight="1" x14ac:dyDescent="0.25">
      <c r="A194" s="3" t="s">
        <v>393</v>
      </c>
      <c r="B194" s="5">
        <v>17019127</v>
      </c>
      <c r="C194" s="6" t="s">
        <v>260</v>
      </c>
      <c r="D194" s="3">
        <v>12</v>
      </c>
      <c r="F194" s="15"/>
    </row>
    <row r="195" spans="1:6" ht="15" customHeight="1" x14ac:dyDescent="0.25">
      <c r="A195" s="3" t="s">
        <v>393</v>
      </c>
      <c r="B195" s="5">
        <v>17019187</v>
      </c>
      <c r="C195" s="6" t="s">
        <v>261</v>
      </c>
      <c r="D195" s="3">
        <v>15</v>
      </c>
      <c r="F195" s="15"/>
    </row>
    <row r="196" spans="1:6" ht="15" customHeight="1" x14ac:dyDescent="0.25">
      <c r="A196" s="3" t="s">
        <v>393</v>
      </c>
      <c r="B196" s="5">
        <v>17019207</v>
      </c>
      <c r="C196" s="6" t="s">
        <v>262</v>
      </c>
      <c r="D196" s="3">
        <v>30</v>
      </c>
      <c r="F196" s="15"/>
    </row>
    <row r="197" spans="1:6" ht="15" customHeight="1" x14ac:dyDescent="0.25">
      <c r="A197" s="3" t="s">
        <v>393</v>
      </c>
      <c r="B197" s="5">
        <v>17019227</v>
      </c>
      <c r="C197" s="6" t="s">
        <v>263</v>
      </c>
      <c r="D197" s="3">
        <v>10</v>
      </c>
      <c r="F197" s="15"/>
    </row>
    <row r="198" spans="1:6" ht="15" customHeight="1" x14ac:dyDescent="0.25">
      <c r="A198" s="3" t="s">
        <v>393</v>
      </c>
      <c r="B198" s="5">
        <v>17019247</v>
      </c>
      <c r="C198" s="6" t="s">
        <v>264</v>
      </c>
      <c r="D198" s="3">
        <v>24</v>
      </c>
      <c r="F198" s="15"/>
    </row>
    <row r="199" spans="1:6" ht="15" customHeight="1" x14ac:dyDescent="0.25">
      <c r="A199" s="3" t="s">
        <v>393</v>
      </c>
      <c r="B199" s="5">
        <v>17019287</v>
      </c>
      <c r="C199" s="6" t="s">
        <v>265</v>
      </c>
      <c r="D199" s="3">
        <v>30</v>
      </c>
      <c r="F199" s="15"/>
    </row>
    <row r="200" spans="1:6" ht="15" customHeight="1" x14ac:dyDescent="0.25">
      <c r="A200" s="3" t="s">
        <v>393</v>
      </c>
      <c r="B200" s="5">
        <v>17019367</v>
      </c>
      <c r="C200" s="6" t="s">
        <v>266</v>
      </c>
      <c r="D200" s="3">
        <v>2</v>
      </c>
      <c r="F200" s="15"/>
    </row>
    <row r="201" spans="1:6" ht="15" customHeight="1" x14ac:dyDescent="0.25">
      <c r="A201" s="3" t="s">
        <v>393</v>
      </c>
      <c r="B201" s="5">
        <v>17019407</v>
      </c>
      <c r="C201" s="6" t="s">
        <v>267</v>
      </c>
      <c r="D201" s="3">
        <v>5</v>
      </c>
      <c r="F201" s="15"/>
    </row>
    <row r="202" spans="1:6" ht="15" customHeight="1" x14ac:dyDescent="0.25">
      <c r="A202" s="3" t="s">
        <v>393</v>
      </c>
      <c r="B202" s="5">
        <v>17019467</v>
      </c>
      <c r="C202" s="6" t="s">
        <v>268</v>
      </c>
      <c r="D202" s="3">
        <v>6</v>
      </c>
      <c r="F202" s="15"/>
    </row>
    <row r="203" spans="1:6" ht="15" customHeight="1" x14ac:dyDescent="0.25">
      <c r="A203" s="12" t="s">
        <v>392</v>
      </c>
      <c r="B203" s="12" t="s">
        <v>390</v>
      </c>
      <c r="C203" s="12" t="s">
        <v>391</v>
      </c>
      <c r="D203" s="12" t="s">
        <v>394</v>
      </c>
      <c r="E203" s="2"/>
      <c r="F203" s="15"/>
    </row>
    <row r="204" spans="1:6" ht="15" customHeight="1" x14ac:dyDescent="0.25">
      <c r="A204" s="12"/>
      <c r="B204" s="12"/>
      <c r="C204" s="12"/>
      <c r="D204" s="12"/>
      <c r="E204" s="2"/>
      <c r="F204" s="15"/>
    </row>
    <row r="205" spans="1:6" ht="15.75" customHeight="1" x14ac:dyDescent="0.25">
      <c r="A205" s="12"/>
      <c r="B205" s="12"/>
      <c r="C205" s="12"/>
      <c r="D205" s="12"/>
      <c r="E205" s="2"/>
      <c r="F205" s="15"/>
    </row>
    <row r="206" spans="1:6" ht="15" customHeight="1" x14ac:dyDescent="0.25">
      <c r="A206" s="3" t="s">
        <v>393</v>
      </c>
      <c r="B206" s="5">
        <v>17033087</v>
      </c>
      <c r="C206" s="6" t="s">
        <v>269</v>
      </c>
      <c r="D206" s="3">
        <v>15</v>
      </c>
      <c r="F206" s="15"/>
    </row>
    <row r="207" spans="1:6" ht="15" customHeight="1" x14ac:dyDescent="0.25">
      <c r="A207" s="3" t="s">
        <v>393</v>
      </c>
      <c r="B207" s="5">
        <v>17033107</v>
      </c>
      <c r="C207" s="6" t="s">
        <v>270</v>
      </c>
      <c r="D207" s="3">
        <v>348</v>
      </c>
      <c r="F207" s="15"/>
    </row>
    <row r="208" spans="1:6" ht="15" customHeight="1" x14ac:dyDescent="0.25">
      <c r="A208" s="3" t="s">
        <v>393</v>
      </c>
      <c r="B208" s="5">
        <v>17033127</v>
      </c>
      <c r="C208" s="6" t="s">
        <v>271</v>
      </c>
      <c r="D208" s="3">
        <v>7</v>
      </c>
      <c r="F208" s="15"/>
    </row>
    <row r="209" spans="1:6" ht="15" customHeight="1" x14ac:dyDescent="0.25">
      <c r="A209" s="3" t="s">
        <v>393</v>
      </c>
      <c r="B209" s="5">
        <v>17033147</v>
      </c>
      <c r="C209" s="6" t="s">
        <v>272</v>
      </c>
      <c r="D209" s="3">
        <v>53</v>
      </c>
      <c r="F209" s="15"/>
    </row>
    <row r="210" spans="1:6" ht="15" customHeight="1" x14ac:dyDescent="0.25">
      <c r="A210" s="3" t="s">
        <v>393</v>
      </c>
      <c r="B210" s="5">
        <v>17033167</v>
      </c>
      <c r="C210" s="6" t="s">
        <v>273</v>
      </c>
      <c r="D210" s="3">
        <v>6</v>
      </c>
      <c r="F210" s="15"/>
    </row>
    <row r="211" spans="1:6" ht="15" customHeight="1" x14ac:dyDescent="0.25">
      <c r="A211" s="3" t="s">
        <v>393</v>
      </c>
      <c r="B211" s="5">
        <v>17033187</v>
      </c>
      <c r="C211" s="6" t="s">
        <v>274</v>
      </c>
      <c r="D211" s="3">
        <v>106</v>
      </c>
      <c r="F211" s="15"/>
    </row>
    <row r="212" spans="1:6" ht="15" customHeight="1" x14ac:dyDescent="0.25">
      <c r="A212" s="3" t="s">
        <v>393</v>
      </c>
      <c r="B212" s="5">
        <v>17033207</v>
      </c>
      <c r="C212" s="6" t="s">
        <v>275</v>
      </c>
      <c r="D212" s="3">
        <v>66</v>
      </c>
      <c r="F212" s="15"/>
    </row>
    <row r="213" spans="1:6" ht="15" customHeight="1" x14ac:dyDescent="0.25">
      <c r="A213" s="3" t="s">
        <v>393</v>
      </c>
      <c r="B213" s="5">
        <v>17033227</v>
      </c>
      <c r="C213" s="6" t="s">
        <v>276</v>
      </c>
      <c r="D213" s="3">
        <v>32</v>
      </c>
      <c r="F213" s="15"/>
    </row>
    <row r="214" spans="1:6" ht="15" customHeight="1" x14ac:dyDescent="0.25">
      <c r="A214" s="3" t="s">
        <v>393</v>
      </c>
      <c r="B214" s="5">
        <v>17034107</v>
      </c>
      <c r="C214" s="6" t="s">
        <v>277</v>
      </c>
      <c r="D214" s="3">
        <v>60</v>
      </c>
      <c r="F214" s="15"/>
    </row>
    <row r="215" spans="1:6" ht="15" customHeight="1" x14ac:dyDescent="0.25">
      <c r="A215" s="3" t="s">
        <v>393</v>
      </c>
      <c r="B215" s="5">
        <v>17034127</v>
      </c>
      <c r="C215" s="6" t="s">
        <v>278</v>
      </c>
      <c r="D215" s="3">
        <v>15</v>
      </c>
      <c r="F215" s="15"/>
    </row>
    <row r="216" spans="1:6" ht="15" customHeight="1" x14ac:dyDescent="0.25">
      <c r="A216" s="3" t="s">
        <v>393</v>
      </c>
      <c r="B216" s="5">
        <v>17034147</v>
      </c>
      <c r="C216" s="6" t="s">
        <v>279</v>
      </c>
      <c r="D216" s="3">
        <v>9</v>
      </c>
      <c r="F216" s="15"/>
    </row>
    <row r="217" spans="1:6" ht="15" customHeight="1" x14ac:dyDescent="0.25">
      <c r="A217" s="3" t="s">
        <v>393</v>
      </c>
      <c r="B217" s="5">
        <v>17035367</v>
      </c>
      <c r="C217" s="6" t="s">
        <v>280</v>
      </c>
      <c r="D217" s="3">
        <v>1</v>
      </c>
      <c r="F217" s="15"/>
    </row>
    <row r="218" spans="1:6" ht="15" customHeight="1" x14ac:dyDescent="0.25">
      <c r="A218" s="3" t="s">
        <v>393</v>
      </c>
      <c r="B218" s="5">
        <v>17036087</v>
      </c>
      <c r="C218" s="6" t="s">
        <v>281</v>
      </c>
      <c r="D218" s="3">
        <v>1</v>
      </c>
      <c r="F218" s="15"/>
    </row>
    <row r="219" spans="1:6" ht="15" customHeight="1" x14ac:dyDescent="0.25">
      <c r="A219" s="3" t="s">
        <v>393</v>
      </c>
      <c r="B219" s="5">
        <v>17037087</v>
      </c>
      <c r="C219" s="6" t="s">
        <v>282</v>
      </c>
      <c r="D219" s="3">
        <v>126</v>
      </c>
      <c r="F219" s="15"/>
    </row>
    <row r="220" spans="1:6" ht="15" customHeight="1" x14ac:dyDescent="0.25">
      <c r="A220" s="3" t="s">
        <v>393</v>
      </c>
      <c r="B220" s="5">
        <v>17037107</v>
      </c>
      <c r="C220" s="6" t="s">
        <v>283</v>
      </c>
      <c r="D220" s="3">
        <v>21</v>
      </c>
      <c r="F220" s="15"/>
    </row>
    <row r="221" spans="1:6" ht="15" customHeight="1" x14ac:dyDescent="0.25">
      <c r="A221" s="3" t="s">
        <v>393</v>
      </c>
      <c r="B221" s="5">
        <v>17039327</v>
      </c>
      <c r="C221" s="6" t="s">
        <v>284</v>
      </c>
      <c r="D221" s="3">
        <v>1</v>
      </c>
      <c r="F221" s="15"/>
    </row>
    <row r="222" spans="1:6" ht="15" customHeight="1" x14ac:dyDescent="0.25">
      <c r="A222" s="3" t="s">
        <v>393</v>
      </c>
      <c r="B222" s="5">
        <v>17039367</v>
      </c>
      <c r="C222" s="6" t="s">
        <v>285</v>
      </c>
      <c r="D222" s="3">
        <v>4</v>
      </c>
      <c r="F222" s="15"/>
    </row>
    <row r="223" spans="1:6" ht="15" customHeight="1" x14ac:dyDescent="0.25">
      <c r="A223" s="3" t="s">
        <v>393</v>
      </c>
      <c r="B223" s="5">
        <v>17043087</v>
      </c>
      <c r="C223" s="6" t="s">
        <v>286</v>
      </c>
      <c r="D223" s="3">
        <v>47</v>
      </c>
      <c r="F223" s="15"/>
    </row>
    <row r="224" spans="1:6" ht="15" customHeight="1" x14ac:dyDescent="0.25">
      <c r="A224" s="3" t="s">
        <v>393</v>
      </c>
      <c r="B224" s="5">
        <v>17043107</v>
      </c>
      <c r="C224" s="6" t="s">
        <v>287</v>
      </c>
      <c r="D224" s="3">
        <v>8</v>
      </c>
      <c r="F224" s="15"/>
    </row>
    <row r="225" spans="1:6" ht="15" customHeight="1" x14ac:dyDescent="0.25">
      <c r="A225" s="3" t="s">
        <v>393</v>
      </c>
      <c r="B225" s="5">
        <v>17043127</v>
      </c>
      <c r="C225" s="6" t="s">
        <v>288</v>
      </c>
      <c r="D225" s="3">
        <v>5</v>
      </c>
      <c r="F225" s="15"/>
    </row>
    <row r="226" spans="1:6" ht="15" customHeight="1" x14ac:dyDescent="0.25">
      <c r="A226" s="3" t="s">
        <v>393</v>
      </c>
      <c r="B226" s="5">
        <v>17043147</v>
      </c>
      <c r="C226" s="6" t="s">
        <v>289</v>
      </c>
      <c r="D226" s="3">
        <v>9</v>
      </c>
      <c r="F226" s="15"/>
    </row>
    <row r="227" spans="1:6" ht="15" customHeight="1" x14ac:dyDescent="0.25">
      <c r="A227" s="3" t="s">
        <v>393</v>
      </c>
      <c r="B227" s="5">
        <v>17043167</v>
      </c>
      <c r="C227" s="6" t="s">
        <v>290</v>
      </c>
      <c r="D227" s="3">
        <v>7</v>
      </c>
      <c r="F227" s="15"/>
    </row>
    <row r="228" spans="1:6" ht="15" customHeight="1" x14ac:dyDescent="0.25">
      <c r="A228" s="3" t="s">
        <v>393</v>
      </c>
      <c r="B228" s="5">
        <v>17043187</v>
      </c>
      <c r="C228" s="6" t="s">
        <v>291</v>
      </c>
      <c r="D228" s="3">
        <v>16</v>
      </c>
      <c r="F228" s="15"/>
    </row>
    <row r="229" spans="1:6" ht="15" customHeight="1" x14ac:dyDescent="0.25">
      <c r="A229" s="3" t="s">
        <v>393</v>
      </c>
      <c r="B229" s="5">
        <v>17043207</v>
      </c>
      <c r="C229" s="6" t="s">
        <v>292</v>
      </c>
      <c r="D229" s="3">
        <v>33</v>
      </c>
      <c r="F229" s="15"/>
    </row>
    <row r="230" spans="1:6" ht="15" customHeight="1" x14ac:dyDescent="0.25">
      <c r="A230" s="3" t="s">
        <v>393</v>
      </c>
      <c r="B230" s="5">
        <v>17043227</v>
      </c>
      <c r="C230" s="6" t="s">
        <v>293</v>
      </c>
      <c r="D230" s="3">
        <v>15</v>
      </c>
      <c r="F230" s="15"/>
    </row>
    <row r="231" spans="1:6" ht="15" customHeight="1" x14ac:dyDescent="0.25">
      <c r="A231" s="3" t="s">
        <v>393</v>
      </c>
      <c r="B231" s="5">
        <v>17043247</v>
      </c>
      <c r="C231" s="6" t="s">
        <v>294</v>
      </c>
      <c r="D231" s="3">
        <v>15</v>
      </c>
      <c r="F231" s="15"/>
    </row>
    <row r="232" spans="1:6" ht="15" customHeight="1" x14ac:dyDescent="0.25">
      <c r="A232" s="3" t="s">
        <v>393</v>
      </c>
      <c r="B232" s="5">
        <v>17043327</v>
      </c>
      <c r="C232" s="6" t="s">
        <v>295</v>
      </c>
      <c r="D232" s="3">
        <v>8</v>
      </c>
      <c r="F232" s="15"/>
    </row>
    <row r="233" spans="1:6" ht="15" customHeight="1" x14ac:dyDescent="0.25">
      <c r="A233" s="3" t="s">
        <v>393</v>
      </c>
      <c r="B233" s="5">
        <v>17043407</v>
      </c>
      <c r="C233" s="6" t="s">
        <v>296</v>
      </c>
      <c r="D233" s="3">
        <v>4</v>
      </c>
      <c r="F233" s="15"/>
    </row>
    <row r="234" spans="1:6" ht="15" customHeight="1" x14ac:dyDescent="0.25">
      <c r="A234" s="3" t="s">
        <v>393</v>
      </c>
      <c r="B234" s="5">
        <v>17043467</v>
      </c>
      <c r="C234" s="6" t="s">
        <v>297</v>
      </c>
      <c r="D234" s="3">
        <v>1</v>
      </c>
      <c r="F234" s="15"/>
    </row>
    <row r="235" spans="1:6" ht="15" customHeight="1" x14ac:dyDescent="0.25">
      <c r="A235" s="3" t="s">
        <v>393</v>
      </c>
      <c r="B235" s="5">
        <v>17044087</v>
      </c>
      <c r="C235" s="6" t="s">
        <v>298</v>
      </c>
      <c r="D235" s="3">
        <v>19</v>
      </c>
      <c r="F235" s="15"/>
    </row>
    <row r="236" spans="1:6" ht="15" customHeight="1" x14ac:dyDescent="0.25">
      <c r="A236" s="3" t="s">
        <v>393</v>
      </c>
      <c r="B236" s="5">
        <v>17044107</v>
      </c>
      <c r="C236" s="6" t="s">
        <v>299</v>
      </c>
      <c r="D236" s="3">
        <v>27</v>
      </c>
      <c r="F236" s="15"/>
    </row>
    <row r="237" spans="1:6" ht="15" customHeight="1" x14ac:dyDescent="0.25">
      <c r="A237" s="3" t="s">
        <v>393</v>
      </c>
      <c r="B237" s="5">
        <v>17044127</v>
      </c>
      <c r="C237" s="6" t="s">
        <v>300</v>
      </c>
      <c r="D237" s="3">
        <v>22</v>
      </c>
      <c r="F237" s="15"/>
    </row>
    <row r="238" spans="1:6" ht="15" customHeight="1" x14ac:dyDescent="0.25">
      <c r="A238" s="3" t="s">
        <v>393</v>
      </c>
      <c r="B238" s="5">
        <v>17044147</v>
      </c>
      <c r="C238" s="6" t="s">
        <v>301</v>
      </c>
      <c r="D238" s="3">
        <v>39</v>
      </c>
      <c r="F238" s="15"/>
    </row>
    <row r="239" spans="1:6" ht="15" customHeight="1" x14ac:dyDescent="0.25">
      <c r="A239" s="3" t="s">
        <v>393</v>
      </c>
      <c r="B239" s="5">
        <v>17044187</v>
      </c>
      <c r="C239" s="6" t="s">
        <v>302</v>
      </c>
      <c r="D239" s="3">
        <v>73</v>
      </c>
      <c r="F239" s="15"/>
    </row>
    <row r="240" spans="1:6" ht="15" customHeight="1" x14ac:dyDescent="0.25">
      <c r="A240" s="3" t="s">
        <v>393</v>
      </c>
      <c r="B240" s="5">
        <v>17044207</v>
      </c>
      <c r="C240" s="6" t="s">
        <v>303</v>
      </c>
      <c r="D240" s="3">
        <v>64</v>
      </c>
      <c r="F240" s="15"/>
    </row>
    <row r="241" spans="1:6" ht="15" customHeight="1" x14ac:dyDescent="0.25">
      <c r="A241" s="3" t="s">
        <v>393</v>
      </c>
      <c r="B241" s="5">
        <v>17044227</v>
      </c>
      <c r="C241" s="6" t="s">
        <v>304</v>
      </c>
      <c r="D241" s="3">
        <v>24</v>
      </c>
      <c r="F241" s="15"/>
    </row>
    <row r="242" spans="1:6" ht="15" customHeight="1" x14ac:dyDescent="0.25">
      <c r="A242" s="12" t="s">
        <v>392</v>
      </c>
      <c r="B242" s="12" t="s">
        <v>390</v>
      </c>
      <c r="C242" s="12" t="s">
        <v>391</v>
      </c>
      <c r="D242" s="12" t="s">
        <v>394</v>
      </c>
      <c r="E242" s="2"/>
      <c r="F242" s="15"/>
    </row>
    <row r="243" spans="1:6" ht="15" customHeight="1" x14ac:dyDescent="0.25">
      <c r="A243" s="12"/>
      <c r="B243" s="12"/>
      <c r="C243" s="12"/>
      <c r="D243" s="12"/>
      <c r="E243" s="2"/>
      <c r="F243" s="15"/>
    </row>
    <row r="244" spans="1:6" ht="15.75" customHeight="1" x14ac:dyDescent="0.25">
      <c r="A244" s="12"/>
      <c r="B244" s="12"/>
      <c r="C244" s="12"/>
      <c r="D244" s="12"/>
      <c r="E244" s="2"/>
      <c r="F244" s="15"/>
    </row>
    <row r="245" spans="1:6" ht="15" customHeight="1" x14ac:dyDescent="0.25">
      <c r="A245" s="3" t="s">
        <v>393</v>
      </c>
      <c r="B245" s="5">
        <v>17044247</v>
      </c>
      <c r="C245" s="6" t="s">
        <v>305</v>
      </c>
      <c r="D245" s="3">
        <v>8</v>
      </c>
      <c r="F245" s="15"/>
    </row>
    <row r="246" spans="1:6" ht="15" customHeight="1" x14ac:dyDescent="0.25">
      <c r="A246" s="3" t="s">
        <v>393</v>
      </c>
      <c r="B246" s="5">
        <v>17045107</v>
      </c>
      <c r="C246" s="6" t="s">
        <v>306</v>
      </c>
      <c r="D246" s="3">
        <v>24</v>
      </c>
      <c r="F246" s="15"/>
    </row>
    <row r="247" spans="1:6" ht="15" customHeight="1" x14ac:dyDescent="0.25">
      <c r="A247" s="3" t="s">
        <v>393</v>
      </c>
      <c r="B247" s="5">
        <v>17045127</v>
      </c>
      <c r="C247" s="6" t="s">
        <v>307</v>
      </c>
      <c r="D247" s="3">
        <v>112</v>
      </c>
      <c r="F247" s="15"/>
    </row>
    <row r="248" spans="1:6" ht="15" customHeight="1" x14ac:dyDescent="0.25">
      <c r="A248" s="3" t="s">
        <v>393</v>
      </c>
      <c r="B248" s="5">
        <v>17045147</v>
      </c>
      <c r="C248" s="6" t="s">
        <v>308</v>
      </c>
      <c r="D248" s="3">
        <v>56</v>
      </c>
      <c r="F248" s="15"/>
    </row>
    <row r="249" spans="1:6" ht="15" customHeight="1" x14ac:dyDescent="0.25">
      <c r="A249" s="3" t="s">
        <v>393</v>
      </c>
      <c r="B249" s="5">
        <v>17045187</v>
      </c>
      <c r="C249" s="6" t="s">
        <v>309</v>
      </c>
      <c r="D249" s="3">
        <v>97</v>
      </c>
      <c r="F249" s="15"/>
    </row>
    <row r="250" spans="1:6" ht="15" customHeight="1" x14ac:dyDescent="0.25">
      <c r="A250" s="3" t="s">
        <v>393</v>
      </c>
      <c r="B250" s="5">
        <v>17045227</v>
      </c>
      <c r="C250" s="6" t="s">
        <v>310</v>
      </c>
      <c r="D250" s="3">
        <v>21</v>
      </c>
      <c r="F250" s="15"/>
    </row>
    <row r="251" spans="1:6" ht="15" customHeight="1" x14ac:dyDescent="0.25">
      <c r="A251" s="3" t="s">
        <v>393</v>
      </c>
      <c r="B251" s="5">
        <v>17045247</v>
      </c>
      <c r="C251" s="6" t="s">
        <v>311</v>
      </c>
      <c r="D251" s="3">
        <v>8</v>
      </c>
      <c r="F251" s="15"/>
    </row>
    <row r="252" spans="1:6" ht="15" customHeight="1" x14ac:dyDescent="0.25">
      <c r="A252" s="3" t="s">
        <v>393</v>
      </c>
      <c r="B252" s="5">
        <v>17046127</v>
      </c>
      <c r="C252" s="6" t="s">
        <v>312</v>
      </c>
      <c r="D252" s="3">
        <v>15</v>
      </c>
      <c r="F252" s="15"/>
    </row>
    <row r="253" spans="1:6" ht="15" customHeight="1" x14ac:dyDescent="0.25">
      <c r="A253" s="3" t="s">
        <v>393</v>
      </c>
      <c r="B253" s="5">
        <v>17049187</v>
      </c>
      <c r="C253" s="6" t="s">
        <v>313</v>
      </c>
      <c r="D253" s="3">
        <v>8</v>
      </c>
      <c r="F253" s="15"/>
    </row>
    <row r="254" spans="1:6" ht="15" customHeight="1" x14ac:dyDescent="0.25">
      <c r="A254" s="3" t="s">
        <v>393</v>
      </c>
      <c r="B254" s="5">
        <v>17049407</v>
      </c>
      <c r="C254" s="6" t="s">
        <v>314</v>
      </c>
      <c r="D254" s="3">
        <v>3</v>
      </c>
      <c r="F254" s="15"/>
    </row>
    <row r="255" spans="1:6" ht="15" customHeight="1" x14ac:dyDescent="0.25">
      <c r="A255" s="3" t="s">
        <v>393</v>
      </c>
      <c r="B255" s="5">
        <v>17053087</v>
      </c>
      <c r="C255" s="6" t="s">
        <v>315</v>
      </c>
      <c r="D255" s="3">
        <v>4</v>
      </c>
      <c r="F255" s="15"/>
    </row>
    <row r="256" spans="1:6" ht="15" customHeight="1" x14ac:dyDescent="0.25">
      <c r="A256" s="3" t="s">
        <v>393</v>
      </c>
      <c r="B256" s="5">
        <v>17053107</v>
      </c>
      <c r="C256" s="6" t="s">
        <v>316</v>
      </c>
      <c r="D256" s="3">
        <v>2</v>
      </c>
      <c r="F256" s="15"/>
    </row>
    <row r="257" spans="1:6" ht="15" customHeight="1" x14ac:dyDescent="0.25">
      <c r="A257" s="3" t="s">
        <v>393</v>
      </c>
      <c r="B257" s="5">
        <v>17053127</v>
      </c>
      <c r="C257" s="6" t="s">
        <v>317</v>
      </c>
      <c r="D257" s="3">
        <v>6</v>
      </c>
      <c r="F257" s="15"/>
    </row>
    <row r="258" spans="1:6" ht="15" customHeight="1" x14ac:dyDescent="0.25">
      <c r="A258" s="3" t="s">
        <v>393</v>
      </c>
      <c r="B258" s="5">
        <v>17053187</v>
      </c>
      <c r="C258" s="6" t="s">
        <v>318</v>
      </c>
      <c r="D258" s="3">
        <v>48</v>
      </c>
      <c r="F258" s="15"/>
    </row>
    <row r="259" spans="1:6" ht="15" customHeight="1" x14ac:dyDescent="0.25">
      <c r="A259" s="3" t="s">
        <v>393</v>
      </c>
      <c r="B259" s="5">
        <v>17054107</v>
      </c>
      <c r="C259" s="6" t="s">
        <v>319</v>
      </c>
      <c r="D259" s="3">
        <v>8</v>
      </c>
      <c r="F259" s="15"/>
    </row>
    <row r="260" spans="1:6" ht="15" customHeight="1" x14ac:dyDescent="0.25">
      <c r="A260" s="3" t="s">
        <v>393</v>
      </c>
      <c r="B260" s="5">
        <v>17054127</v>
      </c>
      <c r="C260" s="6" t="s">
        <v>320</v>
      </c>
      <c r="D260" s="3">
        <v>5</v>
      </c>
      <c r="F260" s="15"/>
    </row>
    <row r="261" spans="1:6" ht="15" customHeight="1" x14ac:dyDescent="0.25">
      <c r="A261" s="3" t="s">
        <v>393</v>
      </c>
      <c r="B261" s="5">
        <v>17054147</v>
      </c>
      <c r="C261" s="6" t="s">
        <v>321</v>
      </c>
      <c r="D261" s="3">
        <v>12</v>
      </c>
      <c r="F261" s="15"/>
    </row>
    <row r="262" spans="1:6" ht="15" customHeight="1" x14ac:dyDescent="0.25">
      <c r="A262" s="3" t="s">
        <v>393</v>
      </c>
      <c r="B262" s="5">
        <v>17054167</v>
      </c>
      <c r="C262" s="6" t="s">
        <v>322</v>
      </c>
      <c r="D262" s="3">
        <v>1</v>
      </c>
      <c r="F262" s="15"/>
    </row>
    <row r="263" spans="1:6" ht="15" customHeight="1" x14ac:dyDescent="0.25">
      <c r="A263" s="3" t="s">
        <v>393</v>
      </c>
      <c r="B263" s="5">
        <v>17055087</v>
      </c>
      <c r="C263" s="6" t="s">
        <v>323</v>
      </c>
      <c r="D263" s="3">
        <v>16</v>
      </c>
      <c r="F263" s="15"/>
    </row>
    <row r="264" spans="1:6" ht="15" customHeight="1" x14ac:dyDescent="0.25">
      <c r="A264" s="3" t="s">
        <v>393</v>
      </c>
      <c r="B264" s="5">
        <v>17055107</v>
      </c>
      <c r="C264" s="6" t="s">
        <v>324</v>
      </c>
      <c r="D264" s="3">
        <v>4</v>
      </c>
      <c r="F264" s="15"/>
    </row>
    <row r="265" spans="1:6" ht="15" customHeight="1" x14ac:dyDescent="0.25">
      <c r="A265" s="3" t="s">
        <v>393</v>
      </c>
      <c r="B265" s="5">
        <v>17055147</v>
      </c>
      <c r="C265" s="6" t="s">
        <v>325</v>
      </c>
      <c r="D265" s="3">
        <v>12</v>
      </c>
      <c r="F265" s="15"/>
    </row>
    <row r="266" spans="1:6" ht="15" customHeight="1" x14ac:dyDescent="0.25">
      <c r="A266" s="3" t="s">
        <v>393</v>
      </c>
      <c r="B266" s="5">
        <v>17056107</v>
      </c>
      <c r="C266" s="6" t="s">
        <v>326</v>
      </c>
      <c r="D266" s="3">
        <v>20</v>
      </c>
      <c r="F266" s="15"/>
    </row>
    <row r="267" spans="1:6" ht="15" customHeight="1" x14ac:dyDescent="0.25">
      <c r="A267" s="3" t="s">
        <v>393</v>
      </c>
      <c r="B267" s="5">
        <v>17056127</v>
      </c>
      <c r="C267" s="6" t="s">
        <v>327</v>
      </c>
      <c r="D267" s="3">
        <v>13</v>
      </c>
      <c r="F267" s="15"/>
    </row>
    <row r="268" spans="1:6" ht="15" customHeight="1" x14ac:dyDescent="0.25">
      <c r="A268" s="8" t="s">
        <v>393</v>
      </c>
      <c r="B268" s="11">
        <v>17059187</v>
      </c>
      <c r="C268" s="10" t="s">
        <v>328</v>
      </c>
      <c r="D268" s="8">
        <v>1</v>
      </c>
      <c r="F268" s="15"/>
    </row>
    <row r="269" spans="1:6" ht="15" customHeight="1" x14ac:dyDescent="0.25">
      <c r="F269" s="15"/>
    </row>
    <row r="270" spans="1:6" ht="15" customHeight="1" x14ac:dyDescent="0.25">
      <c r="A270" s="3" t="s">
        <v>393</v>
      </c>
      <c r="B270" s="5">
        <v>17213127</v>
      </c>
      <c r="C270" s="6" t="s">
        <v>344</v>
      </c>
      <c r="D270" s="3">
        <v>20</v>
      </c>
      <c r="F270" s="15"/>
    </row>
    <row r="271" spans="1:6" ht="15" customHeight="1" x14ac:dyDescent="0.25">
      <c r="A271" s="3" t="s">
        <v>393</v>
      </c>
      <c r="B271" s="5">
        <v>17213147</v>
      </c>
      <c r="C271" s="6" t="s">
        <v>345</v>
      </c>
      <c r="D271" s="3">
        <v>17</v>
      </c>
      <c r="F271" s="15"/>
    </row>
    <row r="272" spans="1:6" ht="15" customHeight="1" x14ac:dyDescent="0.25">
      <c r="A272" s="3" t="s">
        <v>393</v>
      </c>
      <c r="B272" s="5">
        <v>17213167</v>
      </c>
      <c r="C272" s="6" t="s">
        <v>346</v>
      </c>
      <c r="D272" s="3">
        <v>20</v>
      </c>
      <c r="F272" s="15"/>
    </row>
    <row r="273" spans="1:6" ht="15" customHeight="1" x14ac:dyDescent="0.25">
      <c r="A273" s="3" t="s">
        <v>393</v>
      </c>
      <c r="B273" s="5">
        <v>17213187</v>
      </c>
      <c r="C273" s="6" t="s">
        <v>347</v>
      </c>
      <c r="D273" s="3">
        <v>18</v>
      </c>
      <c r="F273" s="15"/>
    </row>
    <row r="274" spans="1:6" ht="15" customHeight="1" x14ac:dyDescent="0.25">
      <c r="A274" s="3" t="s">
        <v>393</v>
      </c>
      <c r="B274" s="5">
        <v>17213207</v>
      </c>
      <c r="C274" s="6" t="s">
        <v>348</v>
      </c>
      <c r="D274" s="3">
        <v>21</v>
      </c>
      <c r="F274" s="15"/>
    </row>
    <row r="275" spans="1:6" ht="15" customHeight="1" x14ac:dyDescent="0.25">
      <c r="A275" s="12" t="s">
        <v>392</v>
      </c>
      <c r="B275" s="12" t="s">
        <v>390</v>
      </c>
      <c r="C275" s="12" t="s">
        <v>391</v>
      </c>
      <c r="D275" s="12" t="s">
        <v>394</v>
      </c>
      <c r="E275" s="2"/>
      <c r="F275" s="15"/>
    </row>
    <row r="276" spans="1:6" ht="15" customHeight="1" x14ac:dyDescent="0.25">
      <c r="A276" s="12"/>
      <c r="B276" s="12"/>
      <c r="C276" s="12"/>
      <c r="D276" s="12"/>
      <c r="E276" s="2"/>
      <c r="F276" s="15"/>
    </row>
    <row r="277" spans="1:6" ht="15.75" customHeight="1" x14ac:dyDescent="0.25">
      <c r="A277" s="12"/>
      <c r="B277" s="12"/>
      <c r="C277" s="12"/>
      <c r="D277" s="12"/>
      <c r="E277" s="2"/>
      <c r="F277" s="15"/>
    </row>
    <row r="278" spans="1:6" ht="15" customHeight="1" x14ac:dyDescent="0.25">
      <c r="A278" s="3" t="s">
        <v>393</v>
      </c>
      <c r="B278" s="5">
        <v>17213227</v>
      </c>
      <c r="C278" s="6" t="s">
        <v>349</v>
      </c>
      <c r="D278" s="3">
        <v>1</v>
      </c>
      <c r="F278" s="15"/>
    </row>
    <row r="279" spans="1:6" ht="15" customHeight="1" x14ac:dyDescent="0.25">
      <c r="A279" s="3" t="s">
        <v>393</v>
      </c>
      <c r="B279" s="5">
        <v>17213327</v>
      </c>
      <c r="C279" s="6" t="s">
        <v>350</v>
      </c>
      <c r="D279" s="3">
        <v>2</v>
      </c>
      <c r="F279" s="15"/>
    </row>
    <row r="280" spans="1:6" ht="15" customHeight="1" x14ac:dyDescent="0.25">
      <c r="A280" s="3" t="s">
        <v>393</v>
      </c>
      <c r="B280" s="5">
        <v>17214282</v>
      </c>
      <c r="C280" s="6" t="s">
        <v>351</v>
      </c>
      <c r="D280" s="3">
        <v>8</v>
      </c>
      <c r="F280" s="15"/>
    </row>
    <row r="281" spans="1:6" ht="15" customHeight="1" x14ac:dyDescent="0.25">
      <c r="A281" s="3" t="s">
        <v>393</v>
      </c>
      <c r="B281" s="5">
        <v>17214327</v>
      </c>
      <c r="C281" s="6" t="s">
        <v>352</v>
      </c>
      <c r="D281" s="3">
        <v>8</v>
      </c>
      <c r="F281" s="15"/>
    </row>
    <row r="282" spans="1:6" ht="15" customHeight="1" x14ac:dyDescent="0.25">
      <c r="A282" s="3" t="s">
        <v>393</v>
      </c>
      <c r="B282" s="5">
        <v>17214367</v>
      </c>
      <c r="C282" s="6" t="s">
        <v>353</v>
      </c>
      <c r="D282" s="3">
        <v>7</v>
      </c>
      <c r="F282" s="15"/>
    </row>
    <row r="283" spans="1:6" ht="15" customHeight="1" x14ac:dyDescent="0.25">
      <c r="A283" s="3" t="s">
        <v>393</v>
      </c>
      <c r="B283" s="5">
        <v>17214407</v>
      </c>
      <c r="C283" s="6" t="s">
        <v>354</v>
      </c>
      <c r="D283" s="3">
        <v>9</v>
      </c>
      <c r="F283" s="15"/>
    </row>
    <row r="284" spans="1:6" ht="15" customHeight="1" x14ac:dyDescent="0.25">
      <c r="A284" s="3" t="s">
        <v>393</v>
      </c>
      <c r="B284" s="5">
        <v>17215207</v>
      </c>
      <c r="C284" s="6" t="s">
        <v>355</v>
      </c>
      <c r="D284" s="3">
        <v>40</v>
      </c>
      <c r="F284" s="15"/>
    </row>
    <row r="285" spans="1:6" ht="15" customHeight="1" x14ac:dyDescent="0.25">
      <c r="A285" s="3" t="s">
        <v>393</v>
      </c>
      <c r="B285" s="5">
        <v>17215227</v>
      </c>
      <c r="C285" s="6" t="s">
        <v>356</v>
      </c>
      <c r="D285" s="3">
        <v>10</v>
      </c>
      <c r="F285" s="15"/>
    </row>
    <row r="286" spans="1:6" ht="15" customHeight="1" x14ac:dyDescent="0.25">
      <c r="A286" s="3" t="s">
        <v>393</v>
      </c>
      <c r="B286" s="5">
        <v>17216107</v>
      </c>
      <c r="C286" s="6" t="s">
        <v>357</v>
      </c>
      <c r="D286" s="3">
        <v>10</v>
      </c>
      <c r="F286" s="15"/>
    </row>
    <row r="287" spans="1:6" ht="15" customHeight="1" x14ac:dyDescent="0.25">
      <c r="A287" s="3" t="s">
        <v>393</v>
      </c>
      <c r="B287" s="5">
        <v>17216127</v>
      </c>
      <c r="C287" s="6" t="s">
        <v>358</v>
      </c>
      <c r="D287" s="3">
        <v>30</v>
      </c>
      <c r="F287" s="15"/>
    </row>
    <row r="288" spans="1:6" ht="15" customHeight="1" x14ac:dyDescent="0.25">
      <c r="A288" s="3" t="s">
        <v>393</v>
      </c>
      <c r="B288" s="5">
        <v>17216147</v>
      </c>
      <c r="C288" s="6" t="s">
        <v>359</v>
      </c>
      <c r="D288" s="3">
        <v>130</v>
      </c>
      <c r="F288" s="15"/>
    </row>
    <row r="289" spans="1:6" ht="15" customHeight="1" x14ac:dyDescent="0.25">
      <c r="A289" s="3" t="s">
        <v>393</v>
      </c>
      <c r="B289" s="5">
        <v>17216187</v>
      </c>
      <c r="C289" s="6" t="s">
        <v>360</v>
      </c>
      <c r="D289" s="3">
        <v>90</v>
      </c>
      <c r="F289" s="15"/>
    </row>
    <row r="290" spans="1:6" ht="15" customHeight="1" x14ac:dyDescent="0.25">
      <c r="A290" s="3" t="s">
        <v>393</v>
      </c>
      <c r="B290" s="5">
        <v>17216227</v>
      </c>
      <c r="C290" s="6" t="s">
        <v>361</v>
      </c>
      <c r="D290" s="3">
        <v>130</v>
      </c>
      <c r="F290" s="15"/>
    </row>
    <row r="291" spans="1:6" ht="15" customHeight="1" x14ac:dyDescent="0.25">
      <c r="A291" s="3" t="s">
        <v>393</v>
      </c>
      <c r="B291" s="5">
        <v>17216407</v>
      </c>
      <c r="C291" s="6" t="s">
        <v>362</v>
      </c>
      <c r="D291" s="3">
        <v>7</v>
      </c>
      <c r="F291" s="15"/>
    </row>
    <row r="292" spans="1:6" ht="15" customHeight="1" x14ac:dyDescent="0.25">
      <c r="A292" s="3" t="s">
        <v>393</v>
      </c>
      <c r="B292" s="5">
        <v>17216467</v>
      </c>
      <c r="C292" s="6" t="s">
        <v>363</v>
      </c>
      <c r="D292" s="3">
        <v>3</v>
      </c>
      <c r="F292" s="15"/>
    </row>
    <row r="293" spans="1:6" ht="15" customHeight="1" x14ac:dyDescent="0.25">
      <c r="A293" s="3" t="s">
        <v>393</v>
      </c>
      <c r="B293" s="5">
        <v>17217227</v>
      </c>
      <c r="C293" s="6" t="s">
        <v>364</v>
      </c>
      <c r="D293" s="3">
        <v>129</v>
      </c>
      <c r="F293" s="15"/>
    </row>
    <row r="294" spans="1:6" ht="15" customHeight="1" x14ac:dyDescent="0.25">
      <c r="A294" s="3" t="s">
        <v>393</v>
      </c>
      <c r="B294" s="5">
        <v>17219107</v>
      </c>
      <c r="C294" s="6" t="s">
        <v>365</v>
      </c>
      <c r="D294" s="3">
        <v>13</v>
      </c>
      <c r="F294" s="15"/>
    </row>
    <row r="295" spans="1:6" ht="15" customHeight="1" x14ac:dyDescent="0.25">
      <c r="A295" s="3" t="s">
        <v>393</v>
      </c>
      <c r="B295" s="5">
        <v>17219127</v>
      </c>
      <c r="C295" s="6" t="s">
        <v>366</v>
      </c>
      <c r="D295" s="3">
        <v>20</v>
      </c>
      <c r="F295" s="15"/>
    </row>
    <row r="296" spans="1:6" ht="15" customHeight="1" x14ac:dyDescent="0.25">
      <c r="A296" s="3" t="s">
        <v>393</v>
      </c>
      <c r="B296" s="5">
        <v>17219147</v>
      </c>
      <c r="C296" s="6" t="s">
        <v>367</v>
      </c>
      <c r="D296" s="3">
        <v>4</v>
      </c>
      <c r="F296" s="15"/>
    </row>
    <row r="297" spans="1:6" ht="15" customHeight="1" x14ac:dyDescent="0.25">
      <c r="A297" s="8" t="s">
        <v>393</v>
      </c>
      <c r="B297" s="11">
        <v>17219167</v>
      </c>
      <c r="C297" s="10" t="s">
        <v>368</v>
      </c>
      <c r="D297" s="8">
        <v>2</v>
      </c>
      <c r="F297" s="15"/>
    </row>
    <row r="298" spans="1:6" ht="15" customHeight="1" x14ac:dyDescent="0.25">
      <c r="A298" s="3" t="s">
        <v>393</v>
      </c>
      <c r="B298" s="5">
        <v>17219187</v>
      </c>
      <c r="C298" s="6" t="s">
        <v>369</v>
      </c>
      <c r="D298" s="3">
        <v>31</v>
      </c>
      <c r="F298" s="15"/>
    </row>
    <row r="299" spans="1:6" ht="15" customHeight="1" x14ac:dyDescent="0.25">
      <c r="A299" s="3" t="s">
        <v>393</v>
      </c>
      <c r="B299" s="5">
        <v>17219227</v>
      </c>
      <c r="C299" s="6" t="s">
        <v>370</v>
      </c>
      <c r="D299" s="3">
        <v>20</v>
      </c>
      <c r="F299" s="15"/>
    </row>
    <row r="300" spans="1:6" ht="15" customHeight="1" x14ac:dyDescent="0.25">
      <c r="A300" s="3" t="s">
        <v>393</v>
      </c>
      <c r="B300" s="5">
        <v>17219407</v>
      </c>
      <c r="C300" s="6" t="s">
        <v>371</v>
      </c>
      <c r="D300" s="3">
        <v>4</v>
      </c>
      <c r="F300" s="15"/>
    </row>
    <row r="301" spans="1:6" ht="15" customHeight="1" x14ac:dyDescent="0.25">
      <c r="A301" s="3" t="s">
        <v>393</v>
      </c>
      <c r="B301" s="5">
        <v>17233142</v>
      </c>
      <c r="C301" s="6" t="s">
        <v>372</v>
      </c>
      <c r="D301" s="3">
        <v>36</v>
      </c>
      <c r="F301" s="15"/>
    </row>
    <row r="302" spans="1:6" ht="15" customHeight="1" x14ac:dyDescent="0.25">
      <c r="A302" s="3" t="s">
        <v>393</v>
      </c>
      <c r="B302" s="5">
        <v>17233222</v>
      </c>
      <c r="C302" s="6" t="s">
        <v>373</v>
      </c>
      <c r="D302" s="3">
        <v>18</v>
      </c>
      <c r="F302" s="15"/>
    </row>
    <row r="303" spans="1:6" ht="15" customHeight="1" x14ac:dyDescent="0.25">
      <c r="A303" s="3" t="s">
        <v>393</v>
      </c>
      <c r="B303" s="5">
        <v>17234102</v>
      </c>
      <c r="C303" s="6" t="s">
        <v>374</v>
      </c>
      <c r="D303" s="3">
        <v>36</v>
      </c>
      <c r="F303" s="15"/>
    </row>
    <row r="304" spans="1:6" ht="15" customHeight="1" x14ac:dyDescent="0.25">
      <c r="A304" s="8" t="s">
        <v>393</v>
      </c>
      <c r="B304" s="11">
        <v>17243142</v>
      </c>
      <c r="C304" s="10" t="s">
        <v>375</v>
      </c>
      <c r="D304" s="8">
        <v>16</v>
      </c>
      <c r="F304" s="15"/>
    </row>
    <row r="305" spans="1:6" ht="15" customHeight="1" x14ac:dyDescent="0.25">
      <c r="A305" s="3" t="s">
        <v>393</v>
      </c>
      <c r="B305" s="5">
        <v>17244082</v>
      </c>
      <c r="C305" s="6" t="s">
        <v>376</v>
      </c>
      <c r="D305" s="3">
        <v>32</v>
      </c>
      <c r="F305" s="15"/>
    </row>
    <row r="306" spans="1:6" ht="15" customHeight="1" x14ac:dyDescent="0.25">
      <c r="A306" s="12" t="s">
        <v>392</v>
      </c>
      <c r="B306" s="12" t="s">
        <v>390</v>
      </c>
      <c r="C306" s="12" t="s">
        <v>391</v>
      </c>
      <c r="D306" s="12" t="s">
        <v>394</v>
      </c>
      <c r="E306" s="2"/>
      <c r="F306" s="15"/>
    </row>
    <row r="307" spans="1:6" ht="15" customHeight="1" x14ac:dyDescent="0.25">
      <c r="A307" s="12"/>
      <c r="B307" s="12"/>
      <c r="C307" s="12"/>
      <c r="D307" s="12"/>
      <c r="E307" s="2"/>
      <c r="F307" s="15"/>
    </row>
    <row r="308" spans="1:6" ht="15.75" customHeight="1" x14ac:dyDescent="0.25">
      <c r="A308" s="12"/>
      <c r="B308" s="12"/>
      <c r="C308" s="12"/>
      <c r="D308" s="12"/>
      <c r="E308" s="2"/>
      <c r="F308" s="15"/>
    </row>
    <row r="309" spans="1:6" ht="15" customHeight="1" x14ac:dyDescent="0.25">
      <c r="A309" s="3" t="s">
        <v>393</v>
      </c>
      <c r="B309" s="5">
        <v>17244142</v>
      </c>
      <c r="C309" s="6" t="s">
        <v>377</v>
      </c>
      <c r="D309" s="3">
        <v>16</v>
      </c>
      <c r="F309" s="15"/>
    </row>
    <row r="310" spans="1:6" ht="15" customHeight="1" x14ac:dyDescent="0.25">
      <c r="A310" s="8" t="s">
        <v>393</v>
      </c>
      <c r="B310" s="11">
        <v>17245162</v>
      </c>
      <c r="C310" s="10" t="s">
        <v>378</v>
      </c>
      <c r="D310" s="8">
        <v>9</v>
      </c>
      <c r="F310" s="15"/>
    </row>
    <row r="311" spans="1:6" ht="15" customHeight="1" x14ac:dyDescent="0.25">
      <c r="A311" s="8" t="s">
        <v>393</v>
      </c>
      <c r="B311" s="11">
        <v>17245222</v>
      </c>
      <c r="C311" s="10" t="s">
        <v>379</v>
      </c>
      <c r="D311" s="8">
        <v>8</v>
      </c>
      <c r="F311" s="15"/>
    </row>
    <row r="312" spans="1:6" ht="15" customHeight="1" x14ac:dyDescent="0.25">
      <c r="A312" s="3" t="s">
        <v>393</v>
      </c>
      <c r="B312" s="5">
        <v>17253082</v>
      </c>
      <c r="C312" s="6" t="s">
        <v>380</v>
      </c>
      <c r="D312" s="3">
        <v>4</v>
      </c>
      <c r="F312" s="15"/>
    </row>
    <row r="313" spans="1:6" ht="15" customHeight="1" x14ac:dyDescent="0.25">
      <c r="A313" s="3" t="s">
        <v>393</v>
      </c>
      <c r="B313" s="5">
        <v>17253102</v>
      </c>
      <c r="C313" s="6" t="s">
        <v>381</v>
      </c>
      <c r="D313" s="3">
        <v>8</v>
      </c>
      <c r="F313" s="15"/>
    </row>
    <row r="314" spans="1:6" ht="15" customHeight="1" x14ac:dyDescent="0.25">
      <c r="A314" s="3" t="s">
        <v>393</v>
      </c>
      <c r="B314" s="5">
        <v>17253122</v>
      </c>
      <c r="C314" s="6" t="s">
        <v>382</v>
      </c>
      <c r="D314" s="3">
        <v>12</v>
      </c>
      <c r="F314" s="15"/>
    </row>
    <row r="315" spans="1:6" ht="15" customHeight="1" x14ac:dyDescent="0.25">
      <c r="A315" s="3" t="s">
        <v>393</v>
      </c>
      <c r="B315" s="5">
        <v>17253142</v>
      </c>
      <c r="C315" s="6" t="s">
        <v>383</v>
      </c>
      <c r="D315" s="3">
        <v>16</v>
      </c>
      <c r="F315" s="15"/>
    </row>
    <row r="316" spans="1:6" ht="15" customHeight="1" x14ac:dyDescent="0.25">
      <c r="A316" s="3" t="s">
        <v>393</v>
      </c>
      <c r="B316" s="5">
        <v>17253162</v>
      </c>
      <c r="C316" s="6" t="s">
        <v>384</v>
      </c>
      <c r="D316" s="3">
        <v>20</v>
      </c>
      <c r="F316" s="15"/>
    </row>
    <row r="317" spans="1:6" ht="15" customHeight="1" x14ac:dyDescent="0.25">
      <c r="A317" s="3" t="s">
        <v>393</v>
      </c>
      <c r="B317" s="5">
        <v>17254082</v>
      </c>
      <c r="C317" s="6" t="s">
        <v>385</v>
      </c>
      <c r="D317" s="3">
        <v>8</v>
      </c>
      <c r="F317" s="15"/>
    </row>
    <row r="318" spans="1:6" ht="15" customHeight="1" x14ac:dyDescent="0.25">
      <c r="A318" s="3" t="s">
        <v>393</v>
      </c>
      <c r="B318" s="5">
        <v>17254102</v>
      </c>
      <c r="C318" s="6" t="s">
        <v>386</v>
      </c>
      <c r="D318" s="3">
        <v>12</v>
      </c>
      <c r="F318" s="15"/>
    </row>
    <row r="319" spans="1:6" ht="15" customHeight="1" x14ac:dyDescent="0.25">
      <c r="A319" s="3" t="s">
        <v>393</v>
      </c>
      <c r="B319" s="5">
        <v>17257142</v>
      </c>
      <c r="C319" s="6" t="s">
        <v>387</v>
      </c>
      <c r="D319" s="3">
        <v>3</v>
      </c>
      <c r="F319" s="15"/>
    </row>
    <row r="320" spans="1:6" ht="15" customHeight="1" x14ac:dyDescent="0.25">
      <c r="A320" s="3" t="s">
        <v>393</v>
      </c>
      <c r="B320" s="5">
        <v>17516161</v>
      </c>
      <c r="C320" s="6" t="s">
        <v>388</v>
      </c>
      <c r="D320" s="3">
        <v>30</v>
      </c>
      <c r="F320" s="15"/>
    </row>
    <row r="321" spans="1:6" ht="15" customHeight="1" x14ac:dyDescent="0.25">
      <c r="A321" s="8" t="s">
        <v>393</v>
      </c>
      <c r="B321" s="11">
        <v>17559321</v>
      </c>
      <c r="C321" s="10" t="s">
        <v>389</v>
      </c>
      <c r="D321" s="8">
        <v>1</v>
      </c>
      <c r="F321" s="15"/>
    </row>
    <row r="322" spans="1:6" ht="15" customHeight="1" x14ac:dyDescent="0.25"/>
    <row r="323" spans="1:6" ht="15" customHeight="1" x14ac:dyDescent="0.25"/>
    <row r="324" spans="1:6" ht="15" customHeight="1" x14ac:dyDescent="0.25"/>
    <row r="325" spans="1:6" ht="15" customHeight="1" x14ac:dyDescent="0.25">
      <c r="A325" s="12" t="s">
        <v>392</v>
      </c>
      <c r="B325" s="12" t="s">
        <v>390</v>
      </c>
      <c r="C325" s="12" t="s">
        <v>391</v>
      </c>
      <c r="D325" s="12" t="s">
        <v>394</v>
      </c>
      <c r="E325" s="2"/>
      <c r="F325" s="14" t="s">
        <v>401</v>
      </c>
    </row>
    <row r="326" spans="1:6" ht="15" customHeight="1" x14ac:dyDescent="0.25">
      <c r="A326" s="12"/>
      <c r="B326" s="12"/>
      <c r="C326" s="12"/>
      <c r="D326" s="12"/>
      <c r="E326" s="2"/>
      <c r="F326" s="14"/>
    </row>
    <row r="327" spans="1:6" ht="15.75" customHeight="1" x14ac:dyDescent="0.25">
      <c r="A327" s="12"/>
      <c r="B327" s="12"/>
      <c r="C327" s="12"/>
      <c r="D327" s="12"/>
      <c r="E327" s="2"/>
      <c r="F327" s="14"/>
    </row>
    <row r="328" spans="1:6" ht="15" customHeight="1" x14ac:dyDescent="0.25">
      <c r="A328" s="3" t="s">
        <v>393</v>
      </c>
      <c r="B328" s="5">
        <v>17163076</v>
      </c>
      <c r="C328" s="6" t="s">
        <v>329</v>
      </c>
      <c r="D328" s="3">
        <v>98</v>
      </c>
      <c r="F328" s="14"/>
    </row>
    <row r="329" spans="1:6" ht="15" customHeight="1" x14ac:dyDescent="0.25">
      <c r="A329" s="3" t="s">
        <v>393</v>
      </c>
      <c r="B329" s="5">
        <v>17163085</v>
      </c>
      <c r="C329" s="6" t="s">
        <v>330</v>
      </c>
      <c r="D329" s="3">
        <v>77</v>
      </c>
      <c r="F329" s="14"/>
    </row>
    <row r="330" spans="1:6" ht="15" customHeight="1" x14ac:dyDescent="0.25">
      <c r="A330" s="3" t="s">
        <v>393</v>
      </c>
      <c r="B330" s="5">
        <v>17163086</v>
      </c>
      <c r="C330" s="6" t="s">
        <v>331</v>
      </c>
      <c r="D330" s="3">
        <v>115</v>
      </c>
      <c r="F330" s="14"/>
    </row>
    <row r="331" spans="1:6" ht="15" customHeight="1" x14ac:dyDescent="0.25">
      <c r="A331" s="3" t="s">
        <v>393</v>
      </c>
      <c r="B331" s="5">
        <v>17163107</v>
      </c>
      <c r="C331" s="6" t="s">
        <v>332</v>
      </c>
      <c r="D331" s="3">
        <v>15</v>
      </c>
      <c r="F331" s="14"/>
    </row>
    <row r="332" spans="1:6" ht="15" customHeight="1" x14ac:dyDescent="0.25">
      <c r="A332" s="3" t="s">
        <v>393</v>
      </c>
      <c r="B332" s="5">
        <v>17165104</v>
      </c>
      <c r="C332" s="6" t="s">
        <v>333</v>
      </c>
      <c r="D332" s="3">
        <v>16</v>
      </c>
      <c r="F332" s="14"/>
    </row>
    <row r="333" spans="1:6" ht="15" customHeight="1" x14ac:dyDescent="0.25">
      <c r="A333" s="3" t="s">
        <v>393</v>
      </c>
      <c r="B333" s="5">
        <v>17165107</v>
      </c>
      <c r="C333" s="6" t="s">
        <v>334</v>
      </c>
      <c r="D333" s="3">
        <v>33</v>
      </c>
      <c r="F333" s="14"/>
    </row>
    <row r="334" spans="1:6" ht="15" customHeight="1" x14ac:dyDescent="0.25">
      <c r="A334" s="3" t="s">
        <v>393</v>
      </c>
      <c r="B334" s="5">
        <v>17165117</v>
      </c>
      <c r="C334" s="6" t="s">
        <v>335</v>
      </c>
      <c r="D334" s="3">
        <v>1</v>
      </c>
      <c r="F334" s="14"/>
    </row>
    <row r="335" spans="1:6" ht="15" customHeight="1" x14ac:dyDescent="0.25">
      <c r="A335" s="3" t="s">
        <v>393</v>
      </c>
      <c r="B335" s="5">
        <v>17165127</v>
      </c>
      <c r="C335" s="6" t="s">
        <v>336</v>
      </c>
      <c r="D335" s="3">
        <v>3</v>
      </c>
      <c r="F335" s="14"/>
    </row>
    <row r="336" spans="1:6" ht="15" customHeight="1" x14ac:dyDescent="0.25">
      <c r="A336" s="3" t="s">
        <v>393</v>
      </c>
      <c r="B336" s="5">
        <v>17166047</v>
      </c>
      <c r="C336" s="6" t="s">
        <v>337</v>
      </c>
      <c r="D336" s="3">
        <v>1</v>
      </c>
      <c r="F336" s="14"/>
    </row>
    <row r="337" spans="1:6" ht="15" customHeight="1" x14ac:dyDescent="0.25">
      <c r="A337" s="3" t="s">
        <v>393</v>
      </c>
      <c r="B337" s="5">
        <v>17166057</v>
      </c>
      <c r="C337" s="6" t="s">
        <v>338</v>
      </c>
      <c r="D337" s="3">
        <v>4</v>
      </c>
      <c r="F337" s="14"/>
    </row>
    <row r="338" spans="1:6" ht="15" customHeight="1" x14ac:dyDescent="0.25">
      <c r="A338" s="3" t="s">
        <v>393</v>
      </c>
      <c r="B338" s="5">
        <v>17166097</v>
      </c>
      <c r="C338" s="6" t="s">
        <v>339</v>
      </c>
      <c r="D338" s="3">
        <v>10</v>
      </c>
      <c r="F338" s="14"/>
    </row>
    <row r="339" spans="1:6" ht="15" customHeight="1" x14ac:dyDescent="0.25">
      <c r="A339" s="3" t="s">
        <v>393</v>
      </c>
      <c r="B339" s="5">
        <v>17167087</v>
      </c>
      <c r="C339" s="6" t="s">
        <v>340</v>
      </c>
      <c r="D339" s="3">
        <v>4</v>
      </c>
      <c r="F339" s="14"/>
    </row>
    <row r="340" spans="1:6" ht="15" customHeight="1" x14ac:dyDescent="0.25">
      <c r="A340" s="3" t="s">
        <v>393</v>
      </c>
      <c r="B340" s="5">
        <v>17167104</v>
      </c>
      <c r="C340" s="6" t="s">
        <v>341</v>
      </c>
      <c r="D340" s="3">
        <v>1000</v>
      </c>
      <c r="F340" s="14"/>
    </row>
    <row r="341" spans="1:6" ht="15" customHeight="1" x14ac:dyDescent="0.25">
      <c r="A341" s="3" t="s">
        <v>393</v>
      </c>
      <c r="B341" s="5">
        <v>17167107</v>
      </c>
      <c r="C341" s="6" t="s">
        <v>342</v>
      </c>
      <c r="D341" s="3">
        <v>95</v>
      </c>
      <c r="F341" s="14"/>
    </row>
    <row r="342" spans="1:6" ht="15" customHeight="1" x14ac:dyDescent="0.25">
      <c r="A342" s="3" t="s">
        <v>393</v>
      </c>
      <c r="B342" s="5">
        <v>17168104</v>
      </c>
      <c r="C342" s="6" t="s">
        <v>343</v>
      </c>
      <c r="D342" s="3">
        <v>180</v>
      </c>
      <c r="F342" s="14"/>
    </row>
    <row r="343" spans="1:6" ht="15" customHeight="1" thickBot="1" x14ac:dyDescent="0.3"/>
    <row r="344" spans="1:6" ht="15" customHeight="1" x14ac:dyDescent="0.25">
      <c r="A344" s="42" t="s">
        <v>434</v>
      </c>
      <c r="B344" s="43"/>
      <c r="C344" s="44"/>
      <c r="D344" s="48">
        <f>SUM(D4:D343)</f>
        <v>8243</v>
      </c>
    </row>
    <row r="345" spans="1:6" ht="19.5" customHeight="1" thickBot="1" x14ac:dyDescent="0.3">
      <c r="A345" s="45"/>
      <c r="B345" s="46"/>
      <c r="C345" s="47"/>
      <c r="D345" s="49"/>
    </row>
    <row r="346" spans="1:6" ht="15" customHeight="1" x14ac:dyDescent="0.25"/>
    <row r="347" spans="1:6" ht="15" customHeight="1" x14ac:dyDescent="0.25"/>
    <row r="348" spans="1:6" ht="15" customHeight="1" x14ac:dyDescent="0.25"/>
    <row r="349" spans="1:6" ht="15" customHeight="1" x14ac:dyDescent="0.25"/>
    <row r="350" spans="1:6" ht="15" customHeight="1" x14ac:dyDescent="0.25"/>
    <row r="351" spans="1:6" ht="15" customHeight="1" x14ac:dyDescent="0.25"/>
    <row r="352" spans="1:6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</sheetData>
  <mergeCells count="93">
    <mergeCell ref="I20:L20"/>
    <mergeCell ref="I21:L21"/>
    <mergeCell ref="A344:C345"/>
    <mergeCell ref="D344:D345"/>
    <mergeCell ref="I27:L27"/>
    <mergeCell ref="M27:N27"/>
    <mergeCell ref="I13:N13"/>
    <mergeCell ref="I23:L23"/>
    <mergeCell ref="I24:L24"/>
    <mergeCell ref="I25:L25"/>
    <mergeCell ref="M23:N23"/>
    <mergeCell ref="M22:N22"/>
    <mergeCell ref="M21:N21"/>
    <mergeCell ref="M20:N20"/>
    <mergeCell ref="I26:L26"/>
    <mergeCell ref="M26:N26"/>
    <mergeCell ref="M25:N25"/>
    <mergeCell ref="M24:N24"/>
    <mergeCell ref="I14:L14"/>
    <mergeCell ref="I15:L15"/>
    <mergeCell ref="M4:N4"/>
    <mergeCell ref="K4:L4"/>
    <mergeCell ref="I4:J4"/>
    <mergeCell ref="M9:N9"/>
    <mergeCell ref="M10:N10"/>
    <mergeCell ref="M11:N11"/>
    <mergeCell ref="I22:L22"/>
    <mergeCell ref="I1:N2"/>
    <mergeCell ref="I8:N8"/>
    <mergeCell ref="I9:L9"/>
    <mergeCell ref="I10:L10"/>
    <mergeCell ref="I17:N17"/>
    <mergeCell ref="I11:L11"/>
    <mergeCell ref="K3:L3"/>
    <mergeCell ref="M3:N3"/>
    <mergeCell ref="M19:N19"/>
    <mergeCell ref="M18:N18"/>
    <mergeCell ref="I18:L18"/>
    <mergeCell ref="I19:L19"/>
    <mergeCell ref="M14:N14"/>
    <mergeCell ref="M15:N15"/>
    <mergeCell ref="I3:J3"/>
    <mergeCell ref="F325:F342"/>
    <mergeCell ref="F12:F321"/>
    <mergeCell ref="B100:B102"/>
    <mergeCell ref="C100:C102"/>
    <mergeCell ref="D100:D102"/>
    <mergeCell ref="A37:A39"/>
    <mergeCell ref="B37:B39"/>
    <mergeCell ref="C37:C39"/>
    <mergeCell ref="D37:D39"/>
    <mergeCell ref="A67:A69"/>
    <mergeCell ref="B67:B69"/>
    <mergeCell ref="C67:C69"/>
    <mergeCell ref="D67:D69"/>
    <mergeCell ref="A1:A3"/>
    <mergeCell ref="B1:B3"/>
    <mergeCell ref="C1:C3"/>
    <mergeCell ref="D1:D3"/>
    <mergeCell ref="F4:F10"/>
    <mergeCell ref="A109:A111"/>
    <mergeCell ref="B109:B111"/>
    <mergeCell ref="C109:C111"/>
    <mergeCell ref="D109:D111"/>
    <mergeCell ref="A100:A102"/>
    <mergeCell ref="B136:B138"/>
    <mergeCell ref="C136:C138"/>
    <mergeCell ref="D136:D138"/>
    <mergeCell ref="A242:A244"/>
    <mergeCell ref="B242:B244"/>
    <mergeCell ref="C242:C244"/>
    <mergeCell ref="D242:D244"/>
    <mergeCell ref="A203:A205"/>
    <mergeCell ref="B203:B205"/>
    <mergeCell ref="C203:C205"/>
    <mergeCell ref="A166:A168"/>
    <mergeCell ref="B166:B168"/>
    <mergeCell ref="C166:C168"/>
    <mergeCell ref="D166:D168"/>
    <mergeCell ref="A136:A138"/>
    <mergeCell ref="A325:A327"/>
    <mergeCell ref="B325:B327"/>
    <mergeCell ref="C325:C327"/>
    <mergeCell ref="D325:D327"/>
    <mergeCell ref="D203:D205"/>
    <mergeCell ref="A306:A308"/>
    <mergeCell ref="B306:B308"/>
    <mergeCell ref="C306:C308"/>
    <mergeCell ref="D306:D308"/>
    <mergeCell ref="A275:A277"/>
    <mergeCell ref="B275:B277"/>
    <mergeCell ref="C275:C277"/>
    <mergeCell ref="D275:D277"/>
  </mergeCells>
  <phoneticPr fontId="0" type="noConversion"/>
  <pageMargins left="0" right="0" top="0" bottom="0" header="0.31496062992125984" footer="0.31496062992125984"/>
  <pageSetup paperSize="9" orientation="portrait" r:id="rId1"/>
  <headerFooter>
    <oddHeader>&amp;R&amp;"-,Grassetto"N°&amp;P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PROD-FIN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2017-09-25T08:09:44Z</cp:lastPrinted>
  <dcterms:created xsi:type="dcterms:W3CDTF">2017-02-23T10:41:56Z</dcterms:created>
  <dcterms:modified xsi:type="dcterms:W3CDTF">2018-11-28T19:54:11Z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22485e53-e8dd-4379-9f76-36b48b85eec6</vt:lpwstr>
  </property>
</Properties>
</file>